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aayllon\Desktop\cubos_estadistica\2. NIÑO\2019\"/>
    </mc:Choice>
  </mc:AlternateContent>
  <xr:revisionPtr revIDLastSave="0" documentId="13_ncr:1_{276AB122-B84D-4331-98AA-25680D6520AE}" xr6:coauthVersionLast="43" xr6:coauthVersionMax="43" xr10:uidLastSave="{00000000-0000-0000-0000-000000000000}"/>
  <bookViews>
    <workbookView xWindow="28680" yWindow="-120" windowWidth="29040" windowHeight="15840" xr2:uid="{00000000-000D-0000-FFFF-FFFF00000000}"/>
  </bookViews>
  <sheets>
    <sheet name="Reporte1" sheetId="1" r:id="rId1"/>
  </sheets>
  <definedNames>
    <definedName name="_xlnm.Print_Titles" localSheetId="0">Reporte1!$4:$5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95" i="1" l="1"/>
  <c r="K295" i="1"/>
  <c r="J295" i="1"/>
  <c r="I295" i="1"/>
  <c r="H295" i="1"/>
  <c r="S294" i="1"/>
  <c r="G294" i="1"/>
  <c r="F294" i="1"/>
  <c r="G293" i="1"/>
  <c r="G295" i="1" s="1"/>
  <c r="F293" i="1"/>
  <c r="F295" i="1" s="1"/>
  <c r="K288" i="1"/>
  <c r="J288" i="1"/>
  <c r="I288" i="1"/>
  <c r="H288" i="1"/>
  <c r="G288" i="1"/>
  <c r="F288" i="1"/>
  <c r="E287" i="1"/>
  <c r="D287" i="1"/>
  <c r="E286" i="1"/>
  <c r="D286" i="1"/>
  <c r="E285" i="1"/>
  <c r="E288" i="1" s="1"/>
  <c r="D285" i="1"/>
  <c r="D288" i="1" s="1"/>
  <c r="N278" i="1"/>
  <c r="L278" i="1"/>
  <c r="J278" i="1"/>
  <c r="H278" i="1"/>
  <c r="F278" i="1"/>
  <c r="D278" i="1"/>
  <c r="P277" i="1"/>
  <c r="P276" i="1"/>
  <c r="P275" i="1"/>
  <c r="P274" i="1"/>
  <c r="P273" i="1"/>
  <c r="P272" i="1"/>
  <c r="F267" i="1"/>
  <c r="E267" i="1"/>
  <c r="F266" i="1"/>
  <c r="E266" i="1"/>
  <c r="B212" i="1"/>
  <c r="R99" i="1"/>
  <c r="O78" i="1"/>
  <c r="O77" i="1"/>
  <c r="O76" i="1"/>
  <c r="O75" i="1"/>
  <c r="O70" i="1"/>
  <c r="O69" i="1"/>
  <c r="O68" i="1"/>
  <c r="O67" i="1"/>
  <c r="O66" i="1"/>
  <c r="O65" i="1"/>
  <c r="N64" i="1"/>
  <c r="M64" i="1"/>
  <c r="L64" i="1"/>
  <c r="K64" i="1"/>
  <c r="J64" i="1"/>
  <c r="I64" i="1"/>
  <c r="H64" i="1"/>
  <c r="G64" i="1"/>
  <c r="F64" i="1"/>
  <c r="E64" i="1"/>
  <c r="D64" i="1"/>
  <c r="O64" i="1" s="1"/>
  <c r="O63" i="1"/>
  <c r="O62" i="1"/>
  <c r="O61" i="1"/>
  <c r="O60" i="1"/>
  <c r="P55" i="1"/>
  <c r="B55" i="1" s="1"/>
  <c r="O54" i="1"/>
  <c r="O53" i="1"/>
  <c r="O52" i="1"/>
  <c r="O51" i="1"/>
  <c r="O50" i="1"/>
  <c r="O49" i="1"/>
  <c r="N48" i="1"/>
  <c r="M48" i="1"/>
  <c r="L48" i="1"/>
  <c r="K48" i="1"/>
  <c r="J48" i="1"/>
  <c r="I48" i="1"/>
  <c r="H48" i="1"/>
  <c r="G48" i="1"/>
  <c r="F48" i="1"/>
  <c r="E48" i="1"/>
  <c r="D48" i="1"/>
  <c r="O48" i="1" s="1"/>
  <c r="O47" i="1"/>
  <c r="O46" i="1"/>
  <c r="O45" i="1"/>
  <c r="O44" i="1"/>
  <c r="F32" i="1"/>
  <c r="F31" i="1"/>
  <c r="F30" i="1"/>
  <c r="P27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SEIRA KATHERINE HUAMAN INOCENTE</author>
  </authors>
  <commentList>
    <comment ref="B219" authorId="0" shapeId="0" xr:uid="{00000000-0006-0000-0000-000001000000}">
      <text>
        <r>
          <rPr>
            <b/>
            <sz val="9"/>
            <color indexed="81"/>
            <rFont val="Tahoma"/>
            <family val="2"/>
          </rPr>
          <t>SEIRA KATHERINE HUAMAN INOCENTE:</t>
        </r>
        <r>
          <rPr>
            <sz val="9"/>
            <color indexed="81"/>
            <rFont val="Tahoma"/>
            <family val="2"/>
          </rPr>
          <t xml:space="preserve">
con que nombre pongo, uso definicion operacional?</t>
        </r>
      </text>
    </comment>
    <comment ref="B225" authorId="0" shapeId="0" xr:uid="{00000000-0006-0000-0000-000002000000}">
      <text>
        <r>
          <rPr>
            <b/>
            <sz val="9"/>
            <color indexed="81"/>
            <rFont val="Tahoma"/>
            <family val="2"/>
          </rPr>
          <t>SEIRA KATHERINE HUAMAN INOCENTE:</t>
        </r>
        <r>
          <rPr>
            <sz val="9"/>
            <color indexed="81"/>
            <rFont val="Tahoma"/>
            <family val="2"/>
          </rPr>
          <t xml:space="preserve">
con que nombre pongo, uso definicion operacional?</t>
        </r>
      </text>
    </comment>
  </commentList>
</comments>
</file>

<file path=xl/sharedStrings.xml><?xml version="1.0" encoding="utf-8"?>
<sst xmlns="http://schemas.openxmlformats.org/spreadsheetml/2006/main" count="1633" uniqueCount="803">
  <si>
    <t>Página 01</t>
  </si>
  <si>
    <t xml:space="preserve">REPORTE MENSUAL DE ACTIVIDADES </t>
  </si>
  <si>
    <t>ATENCIÓN INTEGRAL DE SALUD DEL NIÑO</t>
  </si>
  <si>
    <t>DIRESA / RED / MR / EESS :</t>
  </si>
  <si>
    <t xml:space="preserve">Periodo : </t>
  </si>
  <si>
    <t>usp_TRAMA_BASE_NIÑO_RPT_01A_ATENRN_2019</t>
  </si>
  <si>
    <t xml:space="preserve"> I. ATENCIÓN DEL RECIÉN NACIDO</t>
  </si>
  <si>
    <t>usp_TRAMA_BASE_NIÑO_RPT_01D_ATENRN_2019</t>
  </si>
  <si>
    <t>A) Atención Inmediata</t>
  </si>
  <si>
    <t>D) Morbilidad Neonatal</t>
  </si>
  <si>
    <t>ACTIVIDADES</t>
  </si>
  <si>
    <t>Nº</t>
  </si>
  <si>
    <t>CAUSAS DE MORBILIDAD</t>
  </si>
  <si>
    <t>Atención Inmediata</t>
  </si>
  <si>
    <t>Sumar LAB1 DE APP140 + DX1= 99460</t>
  </si>
  <si>
    <t>Síndrome de Dristres Respiratorio</t>
  </si>
  <si>
    <t>TD= D + DX= P22</t>
  </si>
  <si>
    <t>Tamizaje Neonatal (Enfermed. Metabólicas)</t>
  </si>
  <si>
    <t>Sumar LAB2 DE APP140 + DX2= 80099</t>
  </si>
  <si>
    <t>Síndromes de Aspiración Neonatal</t>
  </si>
  <si>
    <t>TD= D + DX= P24</t>
  </si>
  <si>
    <t>Tamizaje Visual y Auditivo</t>
  </si>
  <si>
    <t>Contar LAB="TVA" DE APP140 + DX1= 99460</t>
  </si>
  <si>
    <t>Asfixia Neonatal</t>
  </si>
  <si>
    <t>TD= D + DX= P21</t>
  </si>
  <si>
    <t>Contacto Piel a Piel con la madre</t>
  </si>
  <si>
    <t>EDAD &lt;= 2M + LAB= CPP</t>
  </si>
  <si>
    <t>Sepsis Neonatal</t>
  </si>
  <si>
    <t>TD= D + DX= P36</t>
  </si>
  <si>
    <t>Alojamiento Conjunto</t>
  </si>
  <si>
    <t>EDAD &lt;= 2M + LAB= AC</t>
  </si>
  <si>
    <t>Ictericia</t>
  </si>
  <si>
    <t>TD= D + DX= P58, P59</t>
  </si>
  <si>
    <t>Lactancia Materna en la 1º Hora</t>
  </si>
  <si>
    <t>EDAD &lt;= 2M + TD=D + DX= Z391</t>
  </si>
  <si>
    <t>Hipoglucemia</t>
  </si>
  <si>
    <t>TD= D + DX= P704</t>
  </si>
  <si>
    <t>usp_TRAMA_BASE_NIÑO_RPT_01B_ATENRN_2019</t>
  </si>
  <si>
    <t>Sífilis Congénita</t>
  </si>
  <si>
    <t>TD= D + DX= A50</t>
  </si>
  <si>
    <t>B) Resultados del Tamizaje Neonatal</t>
  </si>
  <si>
    <t>VIH Expuesto</t>
  </si>
  <si>
    <t>TD= D + DX= Z206</t>
  </si>
  <si>
    <t>DIAGNÓSTICOS</t>
  </si>
  <si>
    <t>Retinopatía de la Prematuridad</t>
  </si>
  <si>
    <t>TD= D + DX= H351</t>
  </si>
  <si>
    <t>Hipotiroidismo Congénito</t>
  </si>
  <si>
    <t>EDAD&lt; 3M + TD=D + DX= E00</t>
  </si>
  <si>
    <t>Fenilcetonuria</t>
  </si>
  <si>
    <t>EDAD&lt; 3M + TD=D + DX= E700</t>
  </si>
  <si>
    <t>E) Mortalidad Neonatal</t>
  </si>
  <si>
    <t>Galactosemia</t>
  </si>
  <si>
    <t>EDAD&lt; 3M + TD=D + DX= E742</t>
  </si>
  <si>
    <t>PESO AL NACER</t>
  </si>
  <si>
    <t>Causas Defunción</t>
  </si>
  <si>
    <t>Hiperplasia Suprarrenal Congénita</t>
  </si>
  <si>
    <t>EDAD&lt; 3M + TD=D + DX= E250, E278</t>
  </si>
  <si>
    <t>&lt; 1,000 gr.</t>
  </si>
  <si>
    <t xml:space="preserve">  Asfixia</t>
  </si>
  <si>
    <t>DX= P21</t>
  </si>
  <si>
    <t>Fibrosis Quística</t>
  </si>
  <si>
    <t>EDAD&lt; 3M + TD=D + DX= E84</t>
  </si>
  <si>
    <t>1,000 a 1,499 gr.</t>
  </si>
  <si>
    <t xml:space="preserve">  SDR</t>
  </si>
  <si>
    <t>DX= P22</t>
  </si>
  <si>
    <t>Catarata Congénita</t>
  </si>
  <si>
    <t>EDAD&lt; 3M + TD=D + DX= Q120, H269</t>
  </si>
  <si>
    <t>1,500 a 2,499 gr.</t>
  </si>
  <si>
    <t xml:space="preserve">  Sepsis</t>
  </si>
  <si>
    <t>DX= P36</t>
  </si>
  <si>
    <t>Hipoacusia (todas las clasificaciones)</t>
  </si>
  <si>
    <t>EDAD&lt; 3M + TD=D + DX= H90, H91</t>
  </si>
  <si>
    <t>2,500 a 4,000 gr.</t>
  </si>
  <si>
    <t xml:space="preserve">  Malformaciones Congénitas</t>
  </si>
  <si>
    <t>DX= Q00… Q99</t>
  </si>
  <si>
    <t>&gt; 4,000 y más gr.</t>
  </si>
  <si>
    <t xml:space="preserve">  Otras</t>
  </si>
  <si>
    <t>C) Condición al Nacimiento</t>
  </si>
  <si>
    <t>No especificado</t>
  </si>
  <si>
    <t>CONDICIÓN</t>
  </si>
  <si>
    <t>Lugar de Nacimiento</t>
  </si>
  <si>
    <t>TIEMPO DE VIDA</t>
  </si>
  <si>
    <t>EESS</t>
  </si>
  <si>
    <t>Domicilio</t>
  </si>
  <si>
    <t>Total</t>
  </si>
  <si>
    <t>Óbito fetal</t>
  </si>
  <si>
    <t xml:space="preserve">RN Normal </t>
  </si>
  <si>
    <t xml:space="preserve"> &lt; 24 horas</t>
  </si>
  <si>
    <t xml:space="preserve">RN Deprimido </t>
  </si>
  <si>
    <t>01 a 07 días</t>
  </si>
  <si>
    <r>
      <t>Prematuro</t>
    </r>
    <r>
      <rPr>
        <b/>
        <sz val="11"/>
        <color indexed="8"/>
        <rFont val="Calibri"/>
        <family val="2"/>
        <scheme val="minor"/>
      </rPr>
      <t xml:space="preserve"> </t>
    </r>
  </si>
  <si>
    <t>08 a 28 días</t>
  </si>
  <si>
    <t>Fuentes Externas</t>
  </si>
  <si>
    <t>La información del presente reporte debe ser complementada con fuentes externas (Libro de Atenciones, Reporte de Egresos, Certificado de Defunción, etc.)</t>
  </si>
  <si>
    <t>Libro de Atenciones y Reporte de Egresos</t>
  </si>
  <si>
    <t>Certificado de Defunción</t>
  </si>
  <si>
    <t>usp_TRAMA_BASE_NIÑO_RPT_02A_CRED_2019</t>
  </si>
  <si>
    <t>II. CONTROL DE CRECIMIENTO Y DESARROLLO</t>
  </si>
  <si>
    <t>Página 02</t>
  </si>
  <si>
    <t>Grupo de Edad</t>
  </si>
  <si>
    <t>Número de Controles</t>
  </si>
  <si>
    <t>Registros
Errados</t>
  </si>
  <si>
    <t>1º</t>
  </si>
  <si>
    <t>2º</t>
  </si>
  <si>
    <t>3º</t>
  </si>
  <si>
    <t>4º</t>
  </si>
  <si>
    <t>5º</t>
  </si>
  <si>
    <t>6º</t>
  </si>
  <si>
    <t>7º</t>
  </si>
  <si>
    <t>8º</t>
  </si>
  <si>
    <t>9º</t>
  </si>
  <si>
    <t>10º</t>
  </si>
  <si>
    <t>11º</t>
  </si>
  <si>
    <t>De 1d a 7d</t>
  </si>
  <si>
    <t>EDAD (1d -7d) + TD= D + DX= Z001 + LAB = 1</t>
  </si>
  <si>
    <t>EDAD (1d -7d) + TD= D + DX= Z001 + LAB = 2</t>
  </si>
  <si>
    <t>EDAD (1d -7d) + TD= D + DX= Z001 + LAB = 3</t>
  </si>
  <si>
    <t>EDAD (1d -7d) + TD= D + DX= Z001 + LAB = 4</t>
  </si>
  <si>
    <t>EDAD (1d -7d) + TD= D + DX= Z001 + LAB = 5</t>
  </si>
  <si>
    <t>EDAD (1d -7d) + TD= D + DX= Z001 + LAB = 6</t>
  </si>
  <si>
    <t>EDAD (1d -7d) + TD= D + DX= Z001 + LAB = 7</t>
  </si>
  <si>
    <t>EDAD (1d -7d) + TD= D + DX= Z001 + LAB = 8</t>
  </si>
  <si>
    <t>EDAD (1d -7d) + TD= D + DX= Z001 + LAB = 9</t>
  </si>
  <si>
    <t>EDAD (1d -7d) + TD= D + DX= Z001 + LAB = 10</t>
  </si>
  <si>
    <t>EDAD (1d -7d) + TD= D + DX= Z001 + LAB = 11</t>
  </si>
  <si>
    <t>Z001 + LAB &lt;&gt; [1...11] o LAB &lt;&gt; a en Blanco</t>
  </si>
  <si>
    <t>De 8d a 14d</t>
  </si>
  <si>
    <t>EDAD (8d -14d) + TD= D + DX= Z001 + LAB = 1</t>
  </si>
  <si>
    <t>EDAD (8d -14d) + TD= D + DX= Z001 + LAB = 2</t>
  </si>
  <si>
    <t>EDAD (8d -14d) + TD= D + DX= Z001 + LAB = 3</t>
  </si>
  <si>
    <t>EDAD (8d -14d) + TD= D + DX= Z001 + LAB = 4</t>
  </si>
  <si>
    <t>EDAD (8d -14d) + TD= D + DX= Z001 + LAB = 5</t>
  </si>
  <si>
    <t>EDAD (8d -14d) + TD= D + DX= Z001 + LAB = 6</t>
  </si>
  <si>
    <t>EDAD (8d -14d) + TD= D + DX= Z001 + LAB = 7</t>
  </si>
  <si>
    <t>EDAD (8d -14d) + TD= D + DX= Z001 + LAB = 8</t>
  </si>
  <si>
    <t>EDAD (8d -14d) + TD= D + DX= Z001 + LAB = 9</t>
  </si>
  <si>
    <t>EDAD (8d -14d) + TD= D + DX= Z001 + LAB = 10</t>
  </si>
  <si>
    <t>EDAD (8d -14d) + TD= D + DX= Z001 + LAB = 11</t>
  </si>
  <si>
    <t>De 15d a 21d</t>
  </si>
  <si>
    <t>EDAD (15d -21d) + TD= D + DX= Z001 + LAB = 1</t>
  </si>
  <si>
    <t>EDAD (15d -21d) + TD= D + DX= Z001 + LAB = 2</t>
  </si>
  <si>
    <t>EDAD (15d -21d) + TD= D + DX= Z001 + LAB = 3</t>
  </si>
  <si>
    <t>EDAD (15d -21d) + TD= D + DX= Z001 + LAB = 4</t>
  </si>
  <si>
    <t>EDAD (15d -21d) + TD= D + DX= Z001 + LAB = 5</t>
  </si>
  <si>
    <t>EDAD (15d -21d) + TD= D + DX= Z001 + LAB = 6</t>
  </si>
  <si>
    <t>EDAD (15d -21d) + TD= D + DX= Z001 + LAB = 7</t>
  </si>
  <si>
    <t>EDAD (15d -21d) + TD= D + DX= Z001 + LAB = 8</t>
  </si>
  <si>
    <t>EDAD (15d -21d) + TD= D + DX= Z001 + LAB = 9</t>
  </si>
  <si>
    <t>EDAD (15d -21d) + TD= D + DX= Z001 + LAB = 10</t>
  </si>
  <si>
    <t>EDAD (15d -21d) + TD= D + DX= Z001 + LAB = 11</t>
  </si>
  <si>
    <t>De 22d a +d</t>
  </si>
  <si>
    <t>EDAD (22d a +) + TD= D + DX= Z001 + LAB = 1</t>
  </si>
  <si>
    <t>EDAD (22d a +) + TD= D + DX= Z001 + LAB = 2</t>
  </si>
  <si>
    <t>EDAD (22d a +) + TD= D + DX= Z001 + LAB = 3</t>
  </si>
  <si>
    <t>EDAD (22d a +) + TD= D + DX= Z001 + LAB = 4</t>
  </si>
  <si>
    <t>EDAD (22d a +) + TD= D + DX= Z001 + LAB = 5</t>
  </si>
  <si>
    <t>EDAD (22d a +) + TD= D + DX= Z001 + LAB = 6</t>
  </si>
  <si>
    <t>EDAD (22d a +) + TD= D + DX= Z001 + LAB = 7</t>
  </si>
  <si>
    <t>EDAD (22d a +) + TD= D + DX= Z001 + LAB = 8</t>
  </si>
  <si>
    <t>EDAD (22d a +) + TD= D + DX= Z001 + LAB = 9</t>
  </si>
  <si>
    <t>EDAD (22d a +) + TD= D + DX= Z001 + LAB = 10</t>
  </si>
  <si>
    <t>EDAD (22d a +) + TD= D + DX= Z001 + LAB = 11</t>
  </si>
  <si>
    <t>Total Recién Nacido</t>
  </si>
  <si>
    <t>29 días - 11 meses</t>
  </si>
  <si>
    <t>TD= D + DX= Z001 + LAB = 1</t>
  </si>
  <si>
    <t>TD= D + DX= Z001 + LAB = 2</t>
  </si>
  <si>
    <t>TD= D + DX= Z001 + LAB = 3</t>
  </si>
  <si>
    <t>TD= D + DX= Z001 + LAB = 4</t>
  </si>
  <si>
    <t>TD= D + DX= Z001 + LAB = 5</t>
  </si>
  <si>
    <t>TD= D + DX= Z001 + LAB = 6</t>
  </si>
  <si>
    <t>TD= D + DX= Z001 + LAB = 7</t>
  </si>
  <si>
    <t>TD= D + DX= Z001 + LAB = 8</t>
  </si>
  <si>
    <t>TD= D + DX= Z001 + LAB = 9</t>
  </si>
  <si>
    <t>TD= D + DX= Z001 + LAB = 10</t>
  </si>
  <si>
    <t>TD= D + DX= Z001 + LAB = 11</t>
  </si>
  <si>
    <t>01 año</t>
  </si>
  <si>
    <t>02 años</t>
  </si>
  <si>
    <t>03 años</t>
  </si>
  <si>
    <t>04 años</t>
  </si>
  <si>
    <t>05 a 11 años</t>
  </si>
  <si>
    <t>Evaluación del Estado Nutricional  Antropométricas (Por personal técnico)</t>
  </si>
  <si>
    <t>usp_TRAMA_BASE_NIÑO_RPT_02B_ANTROPOMETRICA_2019</t>
  </si>
  <si>
    <t>Número de Evaluaciones Antropométricas</t>
  </si>
  <si>
    <t>EDAD (1d -7d) + TD= D + DX= U8172 + LAB = 1</t>
  </si>
  <si>
    <t>EDAD (1d -7d) + TD= D + DX= U8172 + LAB = 2</t>
  </si>
  <si>
    <t>EDAD (1d -7d) + TD= D + DX= U8172 + LAB = 3</t>
  </si>
  <si>
    <t>EDAD (1d -7d) + TD= D + DX= U8172 + LAB = 4</t>
  </si>
  <si>
    <t>EDAD (1d -7d) + TD= D + DX= U8172 + LAB = 5</t>
  </si>
  <si>
    <t>EDAD (1d -7d) + TD= D + DX= U8172 + LAB = 6</t>
  </si>
  <si>
    <t>EDAD (1d -7d) + TD= D + DX= U8172 + LAB = 7</t>
  </si>
  <si>
    <t>EDAD (1d -7d) + TD= D + DX= U8172 + LAB = 8</t>
  </si>
  <si>
    <t>EDAD (1d -7d) + TD= D + DX= U8172 + LAB = 9</t>
  </si>
  <si>
    <t>EDAD (1d -7d) + TD= D + DX= U8172 + LAB = 10</t>
  </si>
  <si>
    <t>EDAD (1d -7d) + TD= D + DX= U8172 + LAB = 11</t>
  </si>
  <si>
    <t>EDAD (8d -14d) + TD= D + DX= U8172 + LAB = 1</t>
  </si>
  <si>
    <t>EDAD (8d -14d) + TD= D + DX= U8172 + LAB = 2</t>
  </si>
  <si>
    <t>EDAD (8d -14d) + TD= D + DX= U8172 + LAB = 3</t>
  </si>
  <si>
    <t>EDAD (8d -14d) + TD= D + DX= U8172 + LAB = 4</t>
  </si>
  <si>
    <t>EDAD (8d -14d) + TD= D + DX= U8172 + LAB = 5</t>
  </si>
  <si>
    <t>EDAD (8d -14d) + TD= D + DX= U8172 + LAB = 6</t>
  </si>
  <si>
    <t>EDAD (8d -14d) + TD= D + DX= U8172 + LAB = 7</t>
  </si>
  <si>
    <t>EDAD (8d -14d) + TD= D + DX= U8172 + LAB = 8</t>
  </si>
  <si>
    <t>EDAD (8d -14d) + TD= D + DX= U8172 + LAB = 9</t>
  </si>
  <si>
    <t>EDAD (8d -14d) + TD= D + DX= U8172 + LAB = 10</t>
  </si>
  <si>
    <t>EDAD (8d -14d) + TD= D + DX= U8172 + LAB = 11</t>
  </si>
  <si>
    <t>EDAD (15d -21d) + TD= D + DX= U8172 + LAB = 1</t>
  </si>
  <si>
    <t>EDAD (15d -21d) + TD= D + DX= U8172 + LAB = 2</t>
  </si>
  <si>
    <t>EDAD (15d -21d) + TD= D + DX= U8172 + LAB = 3</t>
  </si>
  <si>
    <t>EDAD (15d -21d) + TD= D + DX= U8172 + LAB = 4</t>
  </si>
  <si>
    <t>EDAD (15d -21d) + TD= D + DX= U8172 + LAB = 5</t>
  </si>
  <si>
    <t>EDAD (15d -21d) + TD= D + DX= U8172 + LAB = 6</t>
  </si>
  <si>
    <t>EDAD (15d -21d) + TD= D + DX= U8172 + LAB = 7</t>
  </si>
  <si>
    <t>EDAD (15d -21d) + TD= D + DX= U8172 + LAB = 8</t>
  </si>
  <si>
    <t>EDAD (15d -21d) + TD= D + DX= U8172 + LAB = 9</t>
  </si>
  <si>
    <t>EDAD (15d -21d) + TD= D + DX= U8172 + LAB = 10</t>
  </si>
  <si>
    <t>EDAD (15d -21d) + TD= D + DX= U8172 + LAB = 11</t>
  </si>
  <si>
    <t>EDAD (22d a +) + TD= D + DX= U8172 + LAB = 1</t>
  </si>
  <si>
    <t>EDAD (22d a +) + TD= D + DX= U8172 + LAB = 2</t>
  </si>
  <si>
    <t>EDAD (22d a +) + TD= D + DX= U8172 + LAB = 3</t>
  </si>
  <si>
    <t>EDAD (22d a +) + TD= D + DX= U8172 + LAB = 4</t>
  </si>
  <si>
    <t>EDAD (22d a +) + TD= D + DX= U8172 + LAB = 5</t>
  </si>
  <si>
    <t>EDAD (22d a +) + TD= D + DX= U8172 + LAB = 6</t>
  </si>
  <si>
    <t>EDAD (22d a +) + TD= D + DX= U8172 + LAB = 7</t>
  </si>
  <si>
    <t>EDAD (22d a +) + TD= D + DX= U8172 + LAB = 8</t>
  </si>
  <si>
    <t>EDAD (22d a +) + TD= D + DX= U8172 + LAB = 9</t>
  </si>
  <si>
    <t>EDAD (22d a +) + TD= D + DX= U8172 + LAB = 10</t>
  </si>
  <si>
    <t>EDAD (22d a +) + TD= D + DX= U8172 + LAB = 11</t>
  </si>
  <si>
    <t>TD= D + DX= U8172 + LAB = 1</t>
  </si>
  <si>
    <t>TD= D + DX= U8172 + LAB = 2</t>
  </si>
  <si>
    <t>TD= D + DX= U8172 + LAB = 3</t>
  </si>
  <si>
    <t>TD= D + DX= U8172 + LAB = 4</t>
  </si>
  <si>
    <t>TD= D + DX= U8172 + LAB = 5</t>
  </si>
  <si>
    <t>TD= D + DX= U8172 + LAB = 6</t>
  </si>
  <si>
    <t>TD= D + DX= U8172 + LAB = 7</t>
  </si>
  <si>
    <t>TD= D + DX= U8172 + LAB = 8</t>
  </si>
  <si>
    <t>TD= D + DX= U8172 + LAB = 9</t>
  </si>
  <si>
    <t>TD= D + DX= U8172 + LAB = 10</t>
  </si>
  <si>
    <t>TD= D + DX= U8172 + LAB = 11</t>
  </si>
  <si>
    <t>III. TAMIZAJE</t>
  </si>
  <si>
    <t>usp_TRAMA_BASE_NIÑO_RPT_03_TAMIZAJE_2019</t>
  </si>
  <si>
    <t>01m*</t>
  </si>
  <si>
    <t>06m</t>
  </si>
  <si>
    <t>01 a</t>
  </si>
  <si>
    <t>02 a</t>
  </si>
  <si>
    <t>03 a</t>
  </si>
  <si>
    <t>04 a</t>
  </si>
  <si>
    <t>05 -11 a</t>
  </si>
  <si>
    <t>1. Detección de Anemia</t>
  </si>
  <si>
    <t>Solicitud de Dosaje de Hb</t>
  </si>
  <si>
    <t>TD= P + DX= Z017</t>
  </si>
  <si>
    <t>Resultados Evaluados</t>
  </si>
  <si>
    <t>TD= D + DX= Z017</t>
  </si>
  <si>
    <t>2. Descarte de Parasitosis</t>
  </si>
  <si>
    <t>Solicitud de Examen</t>
  </si>
  <si>
    <t>TD= P + DX= Z119</t>
  </si>
  <si>
    <t>TD= D + DX= Z119</t>
  </si>
  <si>
    <t>* Prematuros y Bajo Peso al Nacer.</t>
  </si>
  <si>
    <t>IV. ADMINISTRACIÓN DE PROFILAXIS ANTIPARASITARIA</t>
  </si>
  <si>
    <t>usp_TRAMA_BASE_NIÑO_RPT_04_ANTIPARASITARIA_2019</t>
  </si>
  <si>
    <t>Página 03</t>
  </si>
  <si>
    <t>05 - 11 años</t>
  </si>
  <si>
    <t>Administración de Profilaxis Antiparasitaria</t>
  </si>
  <si>
    <t>TD= D + DX= Z292 + LAB=1</t>
  </si>
  <si>
    <t>TD= D + DX= Z292 + LAB=2</t>
  </si>
  <si>
    <t>V. ADMINISTRACION DE MICRONUTRIENTES</t>
  </si>
  <si>
    <t>A) Sulfato Ferroso y Multimicronutriente (en polvo)</t>
  </si>
  <si>
    <t>usp_TRAMA_BASE_NIÑO_RPT_05A_1_SUPLEMENTACION_2019</t>
  </si>
  <si>
    <t>DOSIS</t>
  </si>
  <si>
    <t>12º</t>
  </si>
  <si>
    <t>TA</t>
  </si>
  <si>
    <t>&lt; 06 meses (BPN y Prematuros (SF))</t>
  </si>
  <si>
    <t>EDAD= 1M + DX= Z298 + LAB=SF1</t>
  </si>
  <si>
    <t>EDAD =2M + DX= Z298 + LAB=SF2</t>
  </si>
  <si>
    <t>EDAD =3M + DX= Z298 + LAB=SF3</t>
  </si>
  <si>
    <t>EDAD=4M + DX= Z298 + LAB=SF4</t>
  </si>
  <si>
    <t>EDAD =5M + DX= Z298 + LAB=SF5</t>
  </si>
  <si>
    <t>EDAD &lt;= 6M + DX= Z298 + LAB= SF1, SF6, 6</t>
  </si>
  <si>
    <t>EDAD &lt;= 6M + DX= Z298 + LAB= SF2, SF7, 7</t>
  </si>
  <si>
    <t>EDAD &lt;= 6M + DX= Z298 + LAB= SF3, 8</t>
  </si>
  <si>
    <t>EDAD &lt;= 6M + DX= Z298 + LAB= SF4, 9</t>
  </si>
  <si>
    <t>EDAD &lt;= 6M + DX= Z298 + LAB= SF5, 10</t>
  </si>
  <si>
    <t>EDAD &lt;= 6M + DX= Z298 + LAB= SF6, 11</t>
  </si>
  <si>
    <t>EDAD &lt;= 6M + DX= Z298 + LAB= SF7, 12</t>
  </si>
  <si>
    <t>EDAD &lt; 6M + DX= Z298 + LAB=TA</t>
  </si>
  <si>
    <t>Z001 + LAB &lt;&gt; [1...11]</t>
  </si>
  <si>
    <t>De 4 a 5 meses (Sulfato Ferroso)</t>
  </si>
  <si>
    <t>(EDAD = 4M + DX= Z298 + LAB=SF1)</t>
  </si>
  <si>
    <t>(EDAD = 5M + DX= Z298 + LAB=SF2)</t>
  </si>
  <si>
    <t>EDAD = 4-5M + DX= Z298 + LAB= 1, 2, 3</t>
  </si>
  <si>
    <t>EDAD &lt;= 11M + DX= Z298 + LAB= 1, 2, 3, 4</t>
  </si>
  <si>
    <t>EDAD &lt;= 11M + DX= Z298 + LAB= 1, 2, 3, 4,5</t>
  </si>
  <si>
    <t>EDAD &lt;= 11M + DX= Z298 + LAB= SF6</t>
  </si>
  <si>
    <t>EDAD &lt;= 11M + DX= Z298 + LAB= SF7</t>
  </si>
  <si>
    <t>EDAD &lt;= 11M + DX= Z298 + LAB= SF8</t>
  </si>
  <si>
    <t>EDAD &lt;= 11M + DX= Z298 + LAB= SF9</t>
  </si>
  <si>
    <t>EDAD &lt;= 11M + DX= Z298 + LAB= 10</t>
  </si>
  <si>
    <t>EDAD &lt;= 11M + DX= Z298 + LAB= SF6, 11</t>
  </si>
  <si>
    <t>EDAD &lt;= 11M + DX= Z298 + LAB= SF7, 12</t>
  </si>
  <si>
    <t>De 6 a 11 meses (MMN)</t>
  </si>
  <si>
    <t>(EDAD &gt;= 6M y &lt;= 11M) + (DX= Z298 + LAB=1)</t>
  </si>
  <si>
    <t>(EDAD &gt;= 6M y &lt;= 11M) + (DX= Z298 + LAB=2)</t>
  </si>
  <si>
    <t>(EDAD &gt;= 6M y &lt;= 11M) + (DX= Z298 + LAB=3)</t>
  </si>
  <si>
    <t>(EDAD &gt;= 6M y &lt;= 11M) + (DX= Z298 + LAB=4)</t>
  </si>
  <si>
    <t>(EDAD &gt;= 6M y &lt;= 11M) + (DX= Z298 + LAB=5)</t>
  </si>
  <si>
    <t>(EDAD &gt;= 6M y &lt;= 11M) + (DX= Z298 + LAB=6)</t>
  </si>
  <si>
    <t>(EDAD &gt;= 6M y &lt;= 11M) + (DX= Z298 + LAB=7)</t>
  </si>
  <si>
    <t>(EDAD &gt;= 6M y &lt;= 11M) + (DX= Z298 + LAB=8)</t>
  </si>
  <si>
    <t>(EDAD &gt;= 6M y &lt;= 11M) + (DX= Z298 + LAB=9)</t>
  </si>
  <si>
    <t>(EDAD &gt;= 6M y &lt;= 11M) + (DX= Z298 + LAB=10)</t>
  </si>
  <si>
    <t>(EDAD &gt;= 6M y &lt;= 11M) + (DX= Z298 + LAB=11)</t>
  </si>
  <si>
    <t>(EDAD &gt;= 6M y &lt;= 11M) + (DX= Z298 + LAB=12)</t>
  </si>
  <si>
    <t>(EDAD &gt;= 6M y &lt;= 11M) + (DX= Z298 + LAB=TA)</t>
  </si>
  <si>
    <t>De 1 año (MMN)</t>
  </si>
  <si>
    <t>(EDAD = 1A + (DX= Z298 + LAB=1)</t>
  </si>
  <si>
    <t>(EDAD = 1A + (DX= Z298 + LAB=2)</t>
  </si>
  <si>
    <t>(EDAD = 1A + (DX= Z298 + LAB=3)</t>
  </si>
  <si>
    <t>(EDAD = 1A + (DX= Z298 + LAB=4)</t>
  </si>
  <si>
    <t>(EDAD = 1A + (DX= Z298 + LAB=5)</t>
  </si>
  <si>
    <t>(EDAD = 1A + (DX= Z298 + LAB=6)</t>
  </si>
  <si>
    <t>(EDAD = 1A + (DX= Z298 + LAB=7)</t>
  </si>
  <si>
    <t>(EDAD = 1A + (DX= Z298 + LAB=8)</t>
  </si>
  <si>
    <t>(EDAD = 1A + (DX= Z298 + LAB=9)</t>
  </si>
  <si>
    <t>(EDAD = 1A + (DX= Z298 + LAB=10)</t>
  </si>
  <si>
    <t>(EDAD = 1A + (DX= Z298 + LAB=11)</t>
  </si>
  <si>
    <t>(EDAD = 1A + (DX= Z298 + LAB=12)</t>
  </si>
  <si>
    <t>(EDAD = 1A + (DX= Z298 + LAB=TA)</t>
  </si>
  <si>
    <t>De 2 año (MMN)</t>
  </si>
  <si>
    <t>(EDAD = 2A + (DX= Z298 + LAB=1)</t>
  </si>
  <si>
    <t>(EDAD = 2A + (DX= Z298 + LAB=2)</t>
  </si>
  <si>
    <t>(EDAD = 2A + (DX= Z298 + LAB=3)</t>
  </si>
  <si>
    <t>(EDAD = 2A + (DX= Z298 + LAB=4)</t>
  </si>
  <si>
    <t>(EDAD = 2A + (DX= Z298 + LAB=5)</t>
  </si>
  <si>
    <t>(EDAD = 2A + (DX= Z298 + LAB=6)</t>
  </si>
  <si>
    <t>(EDAD = 2A + (DX= Z298 + LAB=7)</t>
  </si>
  <si>
    <t>(EDAD = 2A + (DX= Z298 + LAB=8)</t>
  </si>
  <si>
    <t>(EDAD = 2A + (DX= Z298 + LAB=9)</t>
  </si>
  <si>
    <t>(EDAD = 2A + (DX= Z298 + LAB=10)</t>
  </si>
  <si>
    <t>(EDAD = 2A + (DX= Z298 + LAB=11)</t>
  </si>
  <si>
    <t>(EDAD = 2A + (DX= Z298 + LAB=12)</t>
  </si>
  <si>
    <t>(EDAD = 2A + (DX= Z298 + LAB=TA)</t>
  </si>
  <si>
    <t>De 3 año (MMN)</t>
  </si>
  <si>
    <t>(EDAD = 3A + (DX= Z298 + LAB=1)</t>
  </si>
  <si>
    <t>(EDAD = 3A + (DX= Z298 + LAB=2)</t>
  </si>
  <si>
    <t>(EDAD = 3A + (DX= Z298 + LAB=3)</t>
  </si>
  <si>
    <t>(EDAD = 3A + (DX= Z298 + LAB=4)</t>
  </si>
  <si>
    <t>(EDAD = 3A + (DX= Z298 + LAB=5)</t>
  </si>
  <si>
    <t>(EDAD = 3A + (DX= Z298 + LAB=6)</t>
  </si>
  <si>
    <t>(EDAD = 3A + (DX= Z298 + LAB=7)</t>
  </si>
  <si>
    <t>(EDAD = 3A + (DX= Z298 + LAB=8)</t>
  </si>
  <si>
    <t>(EDAD = 3A + (DX= Z298 + LAB=9)</t>
  </si>
  <si>
    <t>(EDAD = 3A + (DX= Z298 + LAB=10)</t>
  </si>
  <si>
    <t>(EDAD = 3A + (DX= Z298 + LAB=11)</t>
  </si>
  <si>
    <t>(EDAD = 3A + (DX= Z298 + LAB=12)</t>
  </si>
  <si>
    <t>(EDAD = 3A + (DX= Z298 + LAB=TA)</t>
  </si>
  <si>
    <t>De 4 año (MMN)</t>
  </si>
  <si>
    <t>(EDAD = 4A + (DX= Z298 + LAB=1)</t>
  </si>
  <si>
    <t>(EDAD = 4A + (DX= Z298 + LAB=2)</t>
  </si>
  <si>
    <t>(EDAD = 4A + (DX= Z298 + LAB=3)</t>
  </si>
  <si>
    <t>(EDAD = 4A + (DX= Z298 + LAB=4)</t>
  </si>
  <si>
    <t>(EDAD = 4A + (DX= Z298 + LAB=5)</t>
  </si>
  <si>
    <t>(EDAD = 4A + (DX= Z298 + LAB=6)</t>
  </si>
  <si>
    <t>(EDAD = 4A + (DX= Z298 + LAB=7)</t>
  </si>
  <si>
    <t>(EDAD = 4A + (DX= Z298 + LAB=8)</t>
  </si>
  <si>
    <t>(EDAD = 4A + (DX= Z298 + LAB=9)</t>
  </si>
  <si>
    <t>(EDAD = 4A + (DX= Z298 + LAB=10)</t>
  </si>
  <si>
    <t>(EDAD = 4A + (DX= Z298 + LAB=11)</t>
  </si>
  <si>
    <t>(EDAD = 4A + (DX= Z298 + LAB=12)</t>
  </si>
  <si>
    <t>(EDAD = 4A + (DX= Z298 + LAB=TA)</t>
  </si>
  <si>
    <t>Los Suplementados son los que CONSUMEN 360 sobres de MMN (a partir de los 18 meses, no antes) para indicar que se ha consumido el último sobre de MMN se registra TA</t>
  </si>
  <si>
    <t>Polimaltosado</t>
  </si>
  <si>
    <t>usp_TRAMA_BASE_NIÑO_RPT_05A_2_SUPLEMENTACION_2019</t>
  </si>
  <si>
    <t>EDAD= 1M + DX= Z298 + LAB=P01</t>
  </si>
  <si>
    <t>EDAD =2M + DX= Z298 + LAB=P02</t>
  </si>
  <si>
    <t>EDAD =3M + DX= Z298 + LAB=P03</t>
  </si>
  <si>
    <t>EDAD=4M + DX= Z298 + LAB=P04</t>
  </si>
  <si>
    <t>EDAD =5M + DX= Z298 + LAB=P05</t>
  </si>
  <si>
    <t>EDAD &lt;= 6M + DX= Z298 + LAB= P06</t>
  </si>
  <si>
    <t>EDAD &lt;= 6M + DX= Z298 + LAB= P07</t>
  </si>
  <si>
    <t>EDAD &lt;= 6M + DX= Z298 + LAB=P08</t>
  </si>
  <si>
    <t>EDAD &lt;= 6M + DX= Z298 + LAB= P09</t>
  </si>
  <si>
    <t>EDAD &lt;= 6M + DX= Z298 + LAB= P10</t>
  </si>
  <si>
    <t>EDAD &lt;= 6M + DX= Z298 + LAB= P11</t>
  </si>
  <si>
    <t>EDAD &lt;= 6M + DX= Z298 + LAB= P12</t>
  </si>
  <si>
    <t>(EDAD = 4M + DX= Z298 + LAB=P01)</t>
  </si>
  <si>
    <t>(EDAD = 5M + DX= Z298 + LAB=P02)</t>
  </si>
  <si>
    <t>EDAD = 4-5M + DX= Z298 + LAB=P03</t>
  </si>
  <si>
    <t>EDAD &lt;= 11M + DX= Z298 + LAB= P04</t>
  </si>
  <si>
    <t>EDAD &lt;= 11M + DX= Z298 + LAB= P05</t>
  </si>
  <si>
    <t>EDAD &lt;= 11M + DX= Z298 + LAB= P06</t>
  </si>
  <si>
    <t>EDAD &lt;= 11M + DX= Z298 + LAB= P07</t>
  </si>
  <si>
    <t>EDAD &lt;= 11M + DX= Z298 + LAB= P08</t>
  </si>
  <si>
    <t>EDAD &lt;= 11M + DX= Z298 + LAB= P09</t>
  </si>
  <si>
    <t>EDAD &lt;= 11M + DX= Z298 + LAB= P10</t>
  </si>
  <si>
    <t>EDAD &lt;= 11M + DX= Z298 + LAB= P11</t>
  </si>
  <si>
    <t>EDAD &lt;= 11M + DX= Z298 + LAB= P12</t>
  </si>
  <si>
    <t>(EDAD &gt;= 6M y &lt;= 11M) + (DX= Z298 + LAB=P01)</t>
  </si>
  <si>
    <t>(EDAD &gt;= 6M y &lt;= 11M) + (DX= Z298 + LAB=P03)</t>
  </si>
  <si>
    <t>(EDAD = 1A + (DX= Z298 + LAB=P01)</t>
  </si>
  <si>
    <t>(EDAD = 1A + (DX= Z298 + LAB=P03)</t>
  </si>
  <si>
    <t>(EDAD = 2A + (DX= Z298 + LAB=P01)</t>
  </si>
  <si>
    <t>(EDAD = 2A + (DX= Z298 + LAB=P03)</t>
  </si>
  <si>
    <t>(EDAD = 3A + (DX= Z298 + LAB=P01)</t>
  </si>
  <si>
    <t>(EDAD = 3A + (DX= Z298 + LAB=P03)</t>
  </si>
  <si>
    <t>(EDAD = 4A + (DX= Z298 + LAB=P01)</t>
  </si>
  <si>
    <t>(EDAD = 4A + (DX= Z298 + LAB=P03)</t>
  </si>
  <si>
    <t>B) Vitamina "A"</t>
  </si>
  <si>
    <t>06 meses</t>
  </si>
  <si>
    <t xml:space="preserve">02 años </t>
  </si>
  <si>
    <t xml:space="preserve">03 años </t>
  </si>
  <si>
    <t>usp_TRAMA_BASE_NIÑO_RPT_05B_VITAMINA_A_2019</t>
  </si>
  <si>
    <t>Dosis</t>
  </si>
  <si>
    <t>1º Dosis</t>
  </si>
  <si>
    <t>2º Dosis</t>
  </si>
  <si>
    <t>Suplementados</t>
  </si>
  <si>
    <t>(EDAD &gt;=6M y EDAD &lt;= 11M) + DX= Z298 + LAB= VA1</t>
  </si>
  <si>
    <t>(EDAD &gt;=6M y EDAD &lt;= 11M) + DX= Z298 + LAB= VA2</t>
  </si>
  <si>
    <t>EDAD =1A + DX= Z298 + LAB= VA1</t>
  </si>
  <si>
    <t>EDAD =1A + DX= Z298 + LAB= VA2</t>
  </si>
  <si>
    <t>EDAD =2A + DX= Z298 + LAB= VA1</t>
  </si>
  <si>
    <t>EDAD =2A + DX= Z298 + LAB= VA2</t>
  </si>
  <si>
    <t>EDAD =3A + DX= Z298 + LAB= VA1</t>
  </si>
  <si>
    <t>EDAD =3A + DX= Z298 + LAB= VA2</t>
  </si>
  <si>
    <t>EDAD =4A + DX= Z298 + LAB= VA1</t>
  </si>
  <si>
    <t>EDAD =4A + DX= Z298 + LAB= VA2</t>
  </si>
  <si>
    <t>VI. LACTANCIA MATERNA EXCLUSIVA</t>
  </si>
  <si>
    <t>usp_TRAMA_BASE_NIÑO_RPT_06_LACTANCIA_2019</t>
  </si>
  <si>
    <t>VII. ALIMENTACIÓN COMPLEMENTARIA</t>
  </si>
  <si>
    <t>usp_TRAMA_BASE_NIÑO_RPT_07_ALIM_COMPLEM_2019</t>
  </si>
  <si>
    <t xml:space="preserve">Niños con LME a los 06 meses </t>
  </si>
  <si>
    <t>EDAD= 6M + DX= Z391</t>
  </si>
  <si>
    <t>Niños con Inicio de Alimentación Complementaria antes de los 06 meses</t>
  </si>
  <si>
    <t>EDAD&lt;= 6M + (DX= Z0017 + LAB= IA)</t>
  </si>
  <si>
    <t>Solo se evalua el registro a los 06 meses</t>
  </si>
  <si>
    <t>Niños con Inicio de Alimentación Complementaria después de los 06 meses</t>
  </si>
  <si>
    <t>EDAD &gt; 6M + (DX= Z0017 + LAB= IA)</t>
  </si>
  <si>
    <t>Niños con Inicio de Alimentación Complementaria Adecuada</t>
  </si>
  <si>
    <t>EDAD&gt;6M + (DX= Z0017 + LAB= AA)</t>
  </si>
  <si>
    <t>VIII. EVALUACION DEL ESTADO NUTRICIONAL</t>
  </si>
  <si>
    <t>Niños con Inicio de Alimentación Complementaria Inadecuada</t>
  </si>
  <si>
    <t>EDAD &gt; 6M + (DX= Z0017 + LAB= AI)</t>
  </si>
  <si>
    <t>A) En el Recién Nacido de 01 día a 28 días</t>
  </si>
  <si>
    <t>usp_TRAMA_BASE_NIÑO_RPT_08A_EVAL_NUTRIC_RN_2019</t>
  </si>
  <si>
    <t>Clasificación: Peso al Nacer</t>
  </si>
  <si>
    <t>Clasificación: Ganancia de Peso / Talla</t>
  </si>
  <si>
    <t>Dx.</t>
  </si>
  <si>
    <t>Recup.</t>
  </si>
  <si>
    <t>Extremadamente bajo</t>
  </si>
  <si>
    <t>EDAD&gt; 1M + (TD=D + DX= P070)</t>
  </si>
  <si>
    <t>Ganancia Inadecuada de Peso</t>
  </si>
  <si>
    <t>EDAD&gt; 1M + (TD=D + DX= Z724 + LAB= PE)</t>
  </si>
  <si>
    <t>EDAD&gt; 1M + (TD=R + DX= Z724 + LAB= PE) + CUALQUIER OTRO LAB= PR</t>
  </si>
  <si>
    <t>Muy bajo peso al nacer</t>
  </si>
  <si>
    <t>EDAD&gt; 1M + (TD=D + DX= P0711)</t>
  </si>
  <si>
    <t>Ganancia Inadecuada de Talla</t>
  </si>
  <si>
    <t>EDAD&gt; 1M + (TD=D + DX= Z724 + LAB= TE)</t>
  </si>
  <si>
    <t>EDAD&gt; 1M + (TD=R + DX= Z724 + LAB= TE) + CUALQUIER OTRO LAB= PR</t>
  </si>
  <si>
    <t>Bajo peso al nacer</t>
  </si>
  <si>
    <t>EDAD&gt; 1M + (TD=D + DX= P0712)</t>
  </si>
  <si>
    <r>
      <t>Dx</t>
    </r>
    <r>
      <rPr>
        <sz val="10"/>
        <color indexed="8"/>
        <rFont val="Calibri"/>
        <family val="2"/>
        <scheme val="minor"/>
      </rPr>
      <t>: Diagnosticado</t>
    </r>
  </si>
  <si>
    <r>
      <t>Recup</t>
    </r>
    <r>
      <rPr>
        <sz val="10"/>
        <color indexed="8"/>
        <rFont val="Calibri"/>
        <family val="2"/>
        <scheme val="minor"/>
      </rPr>
      <t>: Recuperado</t>
    </r>
  </si>
  <si>
    <t>Normal</t>
  </si>
  <si>
    <t>EDAD&gt; 1M + (TD=D + DX= Z006 + LAB EN BLANCO)</t>
  </si>
  <si>
    <t>Macrosómico</t>
  </si>
  <si>
    <t>EDAD&gt; 1M + (TD=D + DX= P080)</t>
  </si>
  <si>
    <t>B) En los Niños y Niñas de 29 días a &lt; 05 años</t>
  </si>
  <si>
    <t>usp_TRAMA_BASE_NIÑO_RPT_08B_1_PESO_TALLA_2019</t>
  </si>
  <si>
    <t>Página 04</t>
  </si>
  <si>
    <t>GRUPO DE 
EDAD</t>
  </si>
  <si>
    <t>Ganancia Inadecuada de Peso o Talla</t>
  </si>
  <si>
    <t>RN Bajo Peso Recuperados</t>
  </si>
  <si>
    <t>Peso</t>
  </si>
  <si>
    <t>Talla</t>
  </si>
  <si>
    <t>(TD= R + DX=P070, P071, P072, P073, P050, P051) + EN CUALQUIER OTRO LAB= PR</t>
  </si>
  <si>
    <t>&lt; 1 año</t>
  </si>
  <si>
    <t>(TD=D + DX= Z724 + LAB= PE)</t>
  </si>
  <si>
    <t>(TD=R + DX= Z724 + LAB= PE) + CUALQUIER OTRO LAB= PR</t>
  </si>
  <si>
    <t>(TD=D + DX= Z724 + LAB= TE)</t>
  </si>
  <si>
    <t>(TD=R + DX= Z724 + LAB= TE) + CUALQUIER OTRO LAB= PR</t>
  </si>
  <si>
    <t>(TD=D + DX= Z006 + LAB EN BLANCO)</t>
  </si>
  <si>
    <t>1 año</t>
  </si>
  <si>
    <t>2 años</t>
  </si>
  <si>
    <t>3 años</t>
  </si>
  <si>
    <t>4 años</t>
  </si>
  <si>
    <t>usp_TRAMA_BASE_NIÑO_RPT_08B_2_PESO_EDAD_2019</t>
  </si>
  <si>
    <t>GRUPO DE
EDAD</t>
  </si>
  <si>
    <t>Peso para la Edad (PE)</t>
  </si>
  <si>
    <t>Peso para la Edad (TP)</t>
  </si>
  <si>
    <t>Talla para la Edad (TE)</t>
  </si>
  <si>
    <t>Sobrepeso</t>
  </si>
  <si>
    <t>Desnutrición</t>
  </si>
  <si>
    <t>Obesidad</t>
  </si>
  <si>
    <t>Desnutrición Aguda</t>
  </si>
  <si>
    <t>Desnutrición Severa</t>
  </si>
  <si>
    <t>Alto</t>
  </si>
  <si>
    <t>Talla Baja</t>
  </si>
  <si>
    <t>(TD=D + DX= E660 + LAB= PE)</t>
  </si>
  <si>
    <t>(TD=R + DX= E660 + LAB= PE) + CUALQUIER OTRO LAB= PR</t>
  </si>
  <si>
    <t>(TD=D + DX= E440 + LAB= PE)</t>
  </si>
  <si>
    <t>(TD=R + DX= E440 + LAB= PE) + CUALQUIER OTRO LAB= PR</t>
  </si>
  <si>
    <t>(TD=D + DX= E669 + LAB= TP)</t>
  </si>
  <si>
    <t>(TD=R + DX= E669 + LAB= TP) + CUALQUIER OTRO LAB= PR</t>
  </si>
  <si>
    <t>(TD=D + DX= E660 + LAB= TP)</t>
  </si>
  <si>
    <t>(TD=R + DX= E660 + LAB= TP) + CUALQUIER OTRO LAB= PR</t>
  </si>
  <si>
    <t>(TD=D + DX= E440 + LAB= TP)</t>
  </si>
  <si>
    <t>(TD=R + DX= E440 + LAB= TP) + CUALQUIER OTRO LAB= PR</t>
  </si>
  <si>
    <t>(TD=D + DX= E43X + LAB= TP)</t>
  </si>
  <si>
    <t>(TD=R + DX= E43X + LAB= TP) + CUALQUIER OTRO LAB= PR</t>
  </si>
  <si>
    <t>(TD=D + DX= E344 + LAB= TE)</t>
  </si>
  <si>
    <t>(TD=R + DX= E344 + LAB= TE) + CUALQUIER OTRO LAB= PR</t>
  </si>
  <si>
    <t>(TD=D + DX= E45X + LAB= TE)</t>
  </si>
  <si>
    <t>(TD=R + DX= E45X + LAB= TE) + CUALQUIER OTRO LAB= PR</t>
  </si>
  <si>
    <t>ra</t>
  </si>
  <si>
    <t>C) En los Niños y Niñas de 05 a 11 años</t>
  </si>
  <si>
    <t>usp_TRAMA_BASE_NIÑO_RPT_08C_PESO_EDAD_2019</t>
  </si>
  <si>
    <t>Índice de Masa Cororal (IMC)</t>
  </si>
  <si>
    <t>Delgadez</t>
  </si>
  <si>
    <t>Delgadez Severa</t>
  </si>
  <si>
    <t>Talla Baja Severa</t>
  </si>
  <si>
    <t>(TD=D + DX= E669 + LAB= IMC)</t>
  </si>
  <si>
    <t>(TD=R + DX= E669 + LAB= IMC) + CUALQUIER OTRO LAB= PR</t>
  </si>
  <si>
    <t>(TD=D + DX= E660 + LAB= IMC)</t>
  </si>
  <si>
    <t>(TD=R + DX= E660 + LAB= IMC) + CUALQUIER OTRO LAB= PR</t>
  </si>
  <si>
    <t>(TD=D + DX= E440 + LAB= IMC)</t>
  </si>
  <si>
    <t>(TD=R + DX= E440 + LAB= IMC) + CUALQUIER OTRO LAB= PR</t>
  </si>
  <si>
    <t>(TD=D + DX= E43X + LAB= IMC)</t>
  </si>
  <si>
    <t>(TD=R + DX= E43X + LAB= IMC) + CUALQUIER OTRO LAB= PR</t>
  </si>
  <si>
    <t>(TD=D + DX= E45X + LAB= TE + SIGUIENTE LAB=SEV)</t>
  </si>
  <si>
    <t>(TD=R + DX= E45X + LAB= TE + SIGUIENTE LAB=SEV) + CUALQUIER OTRO LAB= PR</t>
  </si>
  <si>
    <t>TD=D + DX= Z006 + LAB EN BLANCO</t>
  </si>
  <si>
    <t>IX. EVALUACION DEL DESARROLLO</t>
  </si>
  <si>
    <t>usp_TRAMA_BASE_NIÑO_RPT_09_1_EVADES_2019</t>
  </si>
  <si>
    <t>Edades</t>
  </si>
  <si>
    <t xml:space="preserve">Trastorno del Desarrollo </t>
  </si>
  <si>
    <t>Evaluac.
Normal</t>
  </si>
  <si>
    <t>Lenguaje</t>
  </si>
  <si>
    <t>Motora</t>
  </si>
  <si>
    <t>Social</t>
  </si>
  <si>
    <t>Coordinación</t>
  </si>
  <si>
    <t>Cognitiva</t>
  </si>
  <si>
    <t>Con + de 1 Trastorno</t>
  </si>
  <si>
    <t>TD= D +  DX= F82X + LAB= LEN</t>
  </si>
  <si>
    <t>(TD= R +  DX= F82X + LAB= LEN) + EN CUALQUIER OTRO LAB= PR</t>
  </si>
  <si>
    <t>TD= D +  DX= F82X + LAB= MOT</t>
  </si>
  <si>
    <t>(TD= R +  DX= F82X + LAB= MOT) + EN CUALQUIER OTRO LAB= PR</t>
  </si>
  <si>
    <t>TD= D +  DX= F82X + LAB= SOC</t>
  </si>
  <si>
    <t>(TD= R +  DX= F82X + LAB= SOC) + EN CUALQUIER OTRO LAB= PR</t>
  </si>
  <si>
    <t>TD= D +  DX= F82X + LAB= COO</t>
  </si>
  <si>
    <t>(TD= R +  DX= F82X + LAB= COO) + EN CUALQUIER OTRO LAB= PR</t>
  </si>
  <si>
    <t>TD= D +  DX= F82X + LAB= COG</t>
  </si>
  <si>
    <t>(TD= R +  DX= F82X + LAB= COG) + EN CUALQUIER OTRO LAB= PR</t>
  </si>
  <si>
    <t>TD= D +  DX= F82X + LAB EN BLANCO</t>
  </si>
  <si>
    <t>(TD= R +  DX= F82X + LAB EN BLANCO) + EN CUALQUIER OTRO LAB= PR</t>
  </si>
  <si>
    <t>TD= D +  DX= Z006 + LAB= ED</t>
  </si>
  <si>
    <t>usp_TRAMA_BASE_NIÑO_RPT_09_2_EVADES_2019</t>
  </si>
  <si>
    <t xml:space="preserve">Déficit del Desarrollo </t>
  </si>
  <si>
    <t>Página 05</t>
  </si>
  <si>
    <t>Más de 1 Déficit</t>
  </si>
  <si>
    <t>X. PLAN DE ATENCION INTEGRAL</t>
  </si>
  <si>
    <t>usp_TRAMA_BASE_NIÑO_RPT_10_PAI_2019</t>
  </si>
  <si>
    <t>RN</t>
  </si>
  <si>
    <t>&lt;1 año</t>
  </si>
  <si>
    <t>05 años</t>
  </si>
  <si>
    <t>06 años</t>
  </si>
  <si>
    <t>07 años</t>
  </si>
  <si>
    <t>08 años</t>
  </si>
  <si>
    <t>09 años</t>
  </si>
  <si>
    <t>10 años</t>
  </si>
  <si>
    <t>11 años</t>
  </si>
  <si>
    <t>Elaborado</t>
  </si>
  <si>
    <t>TD= D +  DX= C8002 + LAB= 1</t>
  </si>
  <si>
    <t>Ejecutado</t>
  </si>
  <si>
    <t>TD= D +  DX= C8002 + LAB= TA</t>
  </si>
  <si>
    <t>XI. CONSEJERÍA</t>
  </si>
  <si>
    <t>usp_TRAMA_BASE_NIÑO_RPT_11_CONSEJERIA_2019</t>
  </si>
  <si>
    <t>Tipos / Edades</t>
  </si>
  <si>
    <t>05 - 11 a</t>
  </si>
  <si>
    <t>Nutricional por Suplementación</t>
  </si>
  <si>
    <t>SUMA</t>
  </si>
  <si>
    <t>(TD= D + DX= 99403 + LAB= MN)</t>
  </si>
  <si>
    <t>Nutricional por Eval. PE, TP, TE, IMC</t>
  </si>
  <si>
    <t>(TD= D + DX= 99403 + LAB= 1, 2… 11) + LAB= PE, TP, TE, IMC</t>
  </si>
  <si>
    <t>Integral por Eval. del Desarrollo</t>
  </si>
  <si>
    <t>(TD= D + DX= 99403) + DX= F82X, F83X</t>
  </si>
  <si>
    <t>Integral por Aliment. Complement.</t>
  </si>
  <si>
    <t>(TD= D + DX= 99403) + DX= Z0017</t>
  </si>
  <si>
    <t>XII. VISITA DOMICILIARIA</t>
  </si>
  <si>
    <t>usp_TRAMA_BASE_NIÑO_RPT_12_VISITA_DOMICILIARIA_2019</t>
  </si>
  <si>
    <t>TIPOS DE VISITA / EDADES</t>
  </si>
  <si>
    <t>Seguimiento al Control CRED</t>
  </si>
  <si>
    <t xml:space="preserve">(TD= D + DX= Z762) + DX= 99344 </t>
  </si>
  <si>
    <t>(TD= D + DX= Z762) + DX= 99345</t>
  </si>
  <si>
    <t>(TD= D + DX= Z762) + DX= 99346</t>
  </si>
  <si>
    <t>(TD= D + DX= Z762) + DX= 99347</t>
  </si>
  <si>
    <t>(TD= D + DX= Z762) + DX= 99348</t>
  </si>
  <si>
    <t>(TD= D + DX= Z762) + DX= 99349</t>
  </si>
  <si>
    <t>(TD= D + DX= Z762) + DX= 99350</t>
  </si>
  <si>
    <t>Seguimiento a Problemas Nutricionales</t>
  </si>
  <si>
    <t>(DX= E660, E440, E669, E43X, E344, E45X) + DX= 99344</t>
  </si>
  <si>
    <t>(DX= E660, E440, E669, E43X, E344, E45X) + DX= 99345</t>
  </si>
  <si>
    <t>(DX= E660, E440, E669, E43X, E344, E45X) + DX= 99346</t>
  </si>
  <si>
    <t>(DX= E660, E440, E669, E43X, E344, E45X) + DX= 99347</t>
  </si>
  <si>
    <t>(DX= E660, E440, E669, E43X, E344, E45X) + DX= 99348</t>
  </si>
  <si>
    <t>(DX= E660, E440, E669, E43X, E344, E45X) + DX= 99349</t>
  </si>
  <si>
    <t>(DX= E660, E440, E669, E43X, E344, E45X) + DX= 99350</t>
  </si>
  <si>
    <t>Seguimiento a Problemas del Desarrollo</t>
  </si>
  <si>
    <t>(DX= F82X, F83X) + DX= 99344</t>
  </si>
  <si>
    <t>(DX= F82X, F83X) + DX= 99345</t>
  </si>
  <si>
    <t>(DX= F82X, F83X) + DX= 99346</t>
  </si>
  <si>
    <t>(DX= F82X, F83X) + DX= 99347</t>
  </si>
  <si>
    <t>(DX= F82X, F83X) + DX= 99348</t>
  </si>
  <si>
    <t>(DX= F82X, F83X) + DX= 99349</t>
  </si>
  <si>
    <t>(DX= F82X, F83X) + DX= 99350</t>
  </si>
  <si>
    <t>Entrega de Suplementación</t>
  </si>
  <si>
    <t xml:space="preserve">(DX= Z298 + LAB= 1…11, TA) + DX= 99344 </t>
  </si>
  <si>
    <t>Verificación de Consumo de Micronutrientes</t>
  </si>
  <si>
    <t>(DX= Z298 + LAB EN BLANCO) + DX= 99344</t>
  </si>
  <si>
    <t>Seguimiento de IRA</t>
  </si>
  <si>
    <t xml:space="preserve">(TD= R + DX= J00… J99) + DX= 99344 </t>
  </si>
  <si>
    <t>Seguimiento de EDA</t>
  </si>
  <si>
    <t>(TD= R + DX= A00… A09) + DX= 99344</t>
  </si>
  <si>
    <t>Seguimiento de Anemia</t>
  </si>
  <si>
    <t>(TD= R + DX= D508, D509) + DX= 99344</t>
  </si>
  <si>
    <t>usp_TRAMA_BASE_NIÑO_RPT_13_ESTIMULACION_2019</t>
  </si>
  <si>
    <t>usp_TRAMA_BASE_NIÑO_RPT_14_ACTIVIDAD_2019</t>
  </si>
  <si>
    <t>XIII. ESTIMULACION TEMPRANA</t>
  </si>
  <si>
    <t>XIV. ACTIVIDADES EXTRAMURALES, MASIVAS Y DE GESTIÓN</t>
  </si>
  <si>
    <t>EDADES / SESIONES</t>
  </si>
  <si>
    <t>Unidad Medida</t>
  </si>
  <si>
    <t>Actividad Extramural</t>
  </si>
  <si>
    <t>Actividades de Gestión</t>
  </si>
  <si>
    <t>Recién Nacido</t>
  </si>
  <si>
    <t>(TD= D + DX= 99411 + LAB= 1)</t>
  </si>
  <si>
    <t>(TD= D + DX= 99411 + LAB= 2)</t>
  </si>
  <si>
    <t>(TD= D + DX= 99411 + LAB= 3)</t>
  </si>
  <si>
    <t>(TD= D + DX= 99411 + LAB= 4)</t>
  </si>
  <si>
    <t>(TD= D + DX= 99411 + LAB= 5)</t>
  </si>
  <si>
    <t>(TD= D + DX= 99411 + LAB= 6)</t>
  </si>
  <si>
    <t xml:space="preserve">Sesiones Demos-trativas </t>
  </si>
  <si>
    <t xml:space="preserve">Sesiones Educativas   </t>
  </si>
  <si>
    <t>Evalua-ción</t>
  </si>
  <si>
    <t>Super-visión</t>
  </si>
  <si>
    <t>Asistencia Técnica</t>
  </si>
  <si>
    <t>Reu.Téc: Personal de Salud</t>
  </si>
  <si>
    <t>Reu.Téc: Agente Com. de Salud</t>
  </si>
  <si>
    <t>&lt; 01 año</t>
  </si>
  <si>
    <t>Actividades</t>
  </si>
  <si>
    <t>(C0010 + U0040)+APP140</t>
  </si>
  <si>
    <t>(C0009 + U0040)+APP140</t>
  </si>
  <si>
    <t>(C7003 + U0040)+APP100</t>
  </si>
  <si>
    <t>(C7002 + U0040)+APP100</t>
  </si>
  <si>
    <t>(C7004 + U0040)+APP100</t>
  </si>
  <si>
    <t>(C0008 + U0040)+APP100</t>
  </si>
  <si>
    <t>(C0006 + U0040)+APP138</t>
  </si>
  <si>
    <t>Participantes</t>
  </si>
  <si>
    <t>((Sumar Lab1 de C0010) + U0040) +APP140</t>
  </si>
  <si>
    <t>((Sumar Lab1 de C0009) + U0040)+APP140</t>
  </si>
  <si>
    <t>((Sumar Lab1 de C7003) + U0040)+APP100</t>
  </si>
  <si>
    <t>((Sumar Lab1 de C7002) + U0040)+APP100</t>
  </si>
  <si>
    <t>((Sumar Lab1 de C7004) + U0040)+APP100</t>
  </si>
  <si>
    <t>((Sumar Lab1 de C0008) + U0040)+APP100</t>
  </si>
  <si>
    <t>(Sumar Lab1 de C0006) + U0040)+APP138</t>
  </si>
  <si>
    <t>XV.  ATENCION DE LAS ENFERMEDADES PREVALENTES DE LA INFANCIA</t>
  </si>
  <si>
    <t>Página 06</t>
  </si>
  <si>
    <t>A. INFECCIÓN RESPIRATORIA AGUDA</t>
  </si>
  <si>
    <t>usp_TRAMA_BASE_NIÑO_RPT_15A_IRA_2019</t>
  </si>
  <si>
    <t>&lt; 29 Días</t>
  </si>
  <si>
    <t>29 d a 59 Días</t>
  </si>
  <si>
    <t>02 - 11 Meses</t>
  </si>
  <si>
    <t>01 - 04 Años</t>
  </si>
  <si>
    <t>05 - 11 Años</t>
  </si>
  <si>
    <t>1. Total de Casos de IRA (1+2+3)</t>
  </si>
  <si>
    <t>1.1 N° casos de IRA sin complicaciones (a+b+c+d+e)</t>
  </si>
  <si>
    <t xml:space="preserve">a. Infección Respiratoria Aguda (IRA) no complicada </t>
  </si>
  <si>
    <r>
      <t>TD= D + DX=  J00, J04, J040, J041, J042,</t>
    </r>
    <r>
      <rPr>
        <sz val="10"/>
        <color theme="1"/>
        <rFont val="Calibri"/>
        <family val="2"/>
      </rPr>
      <t>J06, J209</t>
    </r>
  </si>
  <si>
    <t>b. Faringoamigdalitis Aguda</t>
  </si>
  <si>
    <t>TD= D + DX= J02, J020, J029, J03, J030, J038, J039</t>
  </si>
  <si>
    <t>c. Otitis Media Aguda (OMA)</t>
  </si>
  <si>
    <t>TD= D + DX= H65, H650, H651, H660, H669</t>
  </si>
  <si>
    <t xml:space="preserve">d. Sinusitis Aguda </t>
  </si>
  <si>
    <t>TD= D + DX= J01, J010, J011, J012, J013, J014, J019</t>
  </si>
  <si>
    <t xml:space="preserve">e. Neumonía sin complicaciones </t>
  </si>
  <si>
    <r>
      <t>TD= D + DX= J12, J129, J15, J159, J189</t>
    </r>
    <r>
      <rPr>
        <b/>
        <sz val="11"/>
        <color rgb="FFFF0000"/>
        <rFont val="Calibri"/>
        <family val="2"/>
      </rPr>
      <t/>
    </r>
  </si>
  <si>
    <t>1.2 N° casos IRA con complicaciones (a+b+c)</t>
  </si>
  <si>
    <t>a. Infecciones Respiratorias Agudas con complicaciones</t>
  </si>
  <si>
    <t>TD= D + DX= A36, A37, A379, J120, J121, J122, J123, J128, J13, J14, J152, J154, J158, J16, J168</t>
  </si>
  <si>
    <t>b. Neumonía Grave o Enfermedad Muy Grave en Niños Menores de 2 Meses</t>
  </si>
  <si>
    <t>TD= D + DX= J050, J051, J851, J86, J90, J939, J100, J110, J155, J156, J180, J181, J182, J188</t>
  </si>
  <si>
    <t>c. Neumonía y Enfermedad Muy Grave en Niños de 2 Meses a 4 Años</t>
  </si>
  <si>
    <t>usp_TRAMA_BASE_NIÑO_RPT_15A_1_IRA_2019</t>
  </si>
  <si>
    <t xml:space="preserve">12 meses - 
23 meses </t>
  </si>
  <si>
    <t xml:space="preserve">02 - 02 Años con 11 meses </t>
  </si>
  <si>
    <t>03 - 04 Años</t>
  </si>
  <si>
    <t>1.3 SOB/Asma</t>
  </si>
  <si>
    <t xml:space="preserve">a. SOB/Asma </t>
  </si>
  <si>
    <t>TD= D + DX= J21, J210, J211, J218, J219, J441, J448, J449, J46</t>
  </si>
  <si>
    <t>TD= D + DX=  J441, J448, J449, J46</t>
  </si>
  <si>
    <t>TD= D + DX= J45, J45.0, J45.1, J45.8, J45.9, J46</t>
  </si>
  <si>
    <t>Reporte de Egresos</t>
  </si>
  <si>
    <t>usp_TRAMA_BASE_NIÑO_RPT_15B_EDA_2019</t>
  </si>
  <si>
    <t>B. ENFERMEDAD DIARREICA AGUDA</t>
  </si>
  <si>
    <t>&lt; 01 Año</t>
  </si>
  <si>
    <t>1. Enfermedades Diarreicas sin complicaciones ( a + b + c)</t>
  </si>
  <si>
    <t>a. Diarrea Aguda Acuosa sin deshidratación</t>
  </si>
  <si>
    <t>TD= D + (DX= A00, A009, A010, A011, A012, A013, A014, A020, A040, A041, A049, A05, A059, A062, A07, A071, A072, A080, A082, A083, A084, A090, A099)</t>
  </si>
  <si>
    <t xml:space="preserve">b. Diarrea Aguda Disentérica sin deshidratación </t>
  </si>
  <si>
    <t>TD= D + (DX= A03, A030, A039, A042, A043, A045, A060)</t>
  </si>
  <si>
    <t xml:space="preserve">c. Diarrea Persistente sin deshidratación </t>
  </si>
  <si>
    <t>TD= D + DX= A09X</t>
  </si>
  <si>
    <t>2.   Enfermedades Diarreicas con complicaciones (a + b + c+ d+ e+ f)</t>
  </si>
  <si>
    <t>a. Diarrea Aguda Acuosa con deshidratación</t>
  </si>
  <si>
    <t>TD= D + (DX= A00 + E86X), (A009 + E86X), (A010 + E86X), (A011 + E86X), (A012 + E86X), (A013 + E86X), (A014 + E86X), (A020 + E86X), (A040 + E86X), (A041 + E86X), (A049 + E86X), (A05 + E86X), (A059 + E86X), (A07 + E86X), (A071 + E86X), (A072 + E86X), (A080 + E86X), (A082 + E86X), (A083 + E86X), (A084 + E86X), (A09 + E86X), (A090 + E86X), (A099 + E86X)</t>
  </si>
  <si>
    <t xml:space="preserve">b. Diarrea Aguda Disentérica con deshidratación </t>
  </si>
  <si>
    <t>TD= D + (DX= A03 + E86X), (A030 + E86X), (A039 + E86X), (A042 + E86X), (A043 + E86X), (A045 + E86X), (A060+ E86X)</t>
  </si>
  <si>
    <t xml:space="preserve">c. Diarrea Persistente con deshidratación </t>
  </si>
  <si>
    <t>TD= D + (DX= A09X + E86X)</t>
  </si>
  <si>
    <t>d. Diarrea Aguda Acuosa con deshidratación con shock</t>
  </si>
  <si>
    <t xml:space="preserve">TD= D + (DX= A00 + R571) + (A009 + R571) + (A010 + R571) + (A011 + R571) + (A012 + R571) + (A013 + R571) + (A014 + R571) + (A020 + R571) + (A040 + R571) + (A041  + R571) + (A049 + R571) + (A05 + R571) + (A059 + R571) + (A07 + R571) + (A071 + R571) + (A072 + R571) + (A080 + R571) + (A082 + R571) + (A083 + R571) + (A084 + R571) + (A09 + R571) + (A090 + R571) + (A099 + R571) </t>
  </si>
  <si>
    <t>e. Diarrea Aguda Disentérica con deshidratación con shock</t>
  </si>
  <si>
    <t xml:space="preserve">TD= D + (DX= A03 + R571) + (A030 + R571) + (A039 + R571) + (A042 + R571) + (A043 + R571) + (A045 + R571) + (A060 + R571) </t>
  </si>
  <si>
    <t>f. Diarrea Persistente con deshidratación con shock</t>
  </si>
  <si>
    <t>TD= D + (DX= A09X + R571)</t>
  </si>
  <si>
    <t>usp_TRAMA_BASE_NIÑO_RPT_15B_1_ZINC_2019</t>
  </si>
  <si>
    <t xml:space="preserve">ADMINISTRACIÓN DE ZINC Y SAL DE REHIDRATACIÓN ORAL </t>
  </si>
  <si>
    <t xml:space="preserve">ACTIVIDADES </t>
  </si>
  <si>
    <t>&gt; 6 meses - &lt; 1 año</t>
  </si>
  <si>
    <t>Administración de Sales de Rehidratación Oral (SRO)</t>
  </si>
  <si>
    <t>(EDAD &gt;=6M y EDAD &lt;= 11M) + DX= U310 + LAB= SRO</t>
  </si>
  <si>
    <t>(EDAD &gt;=1A y EDAD = 4A) + DX= U310 + LAB= SRO</t>
  </si>
  <si>
    <t>(EDAD &gt;=5A y EDAD = 11A) + DX= U310 + LAB= SRO</t>
  </si>
  <si>
    <t>Administración de Zinc (ZN)</t>
  </si>
  <si>
    <t>(EDAD &gt;=6M y EDAD &lt;= 11M) + DX= U310 + LAB= ZN</t>
  </si>
  <si>
    <t>(EDAD &gt;=1A y EDAD = 4A) + DX= U310 + LAB= ZN</t>
  </si>
  <si>
    <t xml:space="preserve">(EDAD &gt;=5A y EDAD = 11A) + DX= U310 + LAB= ZN </t>
  </si>
  <si>
    <t>usp_TRAMA_BASE_NIÑO_RPT_15C_ANEMIA_PARASITOSIS_2019</t>
  </si>
  <si>
    <t>Página 07</t>
  </si>
  <si>
    <t>C.  ANEMIA Y PARASITOSIS</t>
  </si>
  <si>
    <t>Diagnósticado</t>
  </si>
  <si>
    <t xml:space="preserve">  Anemia por Deficiencia de Hierro</t>
  </si>
  <si>
    <t>(TD= D + DX= D509, D508,D500, D649)</t>
  </si>
  <si>
    <t>(TD= R + DX= D509, D508,D500, D649) + LAB= PR</t>
  </si>
  <si>
    <t>(TD= D + DX= D509, D508)</t>
  </si>
  <si>
    <t>(TD= R + DX= D509, D508) + LAB= PR</t>
  </si>
  <si>
    <t xml:space="preserve">  Parasitosis Intestinal</t>
  </si>
  <si>
    <t>(TD= D + DX= B829, B680, B681, B689, B70, B710, B719, B760, B761, B769, B779, B780, B79, B779, B780, B79, B80, B820, B829, A071, A070, A06,    B71,B663,B664)</t>
  </si>
  <si>
    <t>(TD= R + DX= B829, B680, B681, B689, B70, B710, B719, B760, B761, B769, B779, B780, B79, B779, B780, B79, B80, B820, B829, A071, A070, A06,    B71,B663,B664) + LAB= PR</t>
  </si>
  <si>
    <t>XVI. DEFUNCIONES</t>
  </si>
  <si>
    <t>GRUPOS DE EDAD</t>
  </si>
  <si>
    <t>Intrahospitalario</t>
  </si>
  <si>
    <t>Extrahospitalario</t>
  </si>
  <si>
    <t>TOTAL</t>
  </si>
  <si>
    <t>IRA</t>
  </si>
  <si>
    <t>EDA</t>
  </si>
  <si>
    <t>Todas las Causas</t>
  </si>
  <si>
    <t>&lt; 29 días</t>
  </si>
  <si>
    <t>29 días a 59 días</t>
  </si>
  <si>
    <t>02 meses a  11 meses</t>
  </si>
  <si>
    <t>02 años a 04 años</t>
  </si>
  <si>
    <t>05 años a 11 años</t>
  </si>
  <si>
    <t>XVI. VIGILANCIA DEL CONSUMO DE SAL YODADA</t>
  </si>
  <si>
    <t>usp_TRAMA_BASE_NIÑO_RPT_16A_SAL_YODADA_CUALITATIVO_2019</t>
  </si>
  <si>
    <t>1.  CONTROL CUALITATIVO DE SAL YODADA</t>
  </si>
  <si>
    <t>CALIDAD DE LA SAL</t>
  </si>
  <si>
    <t>Vivienda</t>
  </si>
  <si>
    <t>Mercado</t>
  </si>
  <si>
    <t>Planta Procesadora</t>
  </si>
  <si>
    <t>Nº Activ.</t>
  </si>
  <si>
    <t>Muestras</t>
  </si>
  <si>
    <t>OBSERVACIONES:</t>
  </si>
  <si>
    <t>Suficiente</t>
  </si>
  <si>
    <t>APP98 + DX1= U801</t>
  </si>
  <si>
    <t>SUMAR LAB1 DE APP98 + DX1= U801</t>
  </si>
  <si>
    <t>APP121 + DX1= U801</t>
  </si>
  <si>
    <t>SUMAR LAB1 DE APP121 + DX1= U801</t>
  </si>
  <si>
    <t>APP120 + DX1= U801</t>
  </si>
  <si>
    <t>SUMAR LAB1 DE APP120 + DX1= U801</t>
  </si>
  <si>
    <t>Poco</t>
  </si>
  <si>
    <t>APP98 + DX1= U802</t>
  </si>
  <si>
    <t>SUMAR LAB1 DE APP98 + DX1= U802</t>
  </si>
  <si>
    <t>APP121 + DX1= U802</t>
  </si>
  <si>
    <t>SUMAR LAB1 DE APP121 + DX1= U802</t>
  </si>
  <si>
    <t>APP120 + DX1= U802</t>
  </si>
  <si>
    <t>SUMAR LAB1 DE APP120 + DX1= U802</t>
  </si>
  <si>
    <t>Negativo</t>
  </si>
  <si>
    <t>APP98 + DX1= U803</t>
  </si>
  <si>
    <t>SUMAR LAB1 DE APP98 + DX1= U803</t>
  </si>
  <si>
    <t>APP121 + DX1= U803</t>
  </si>
  <si>
    <t>SUMAR LAB1 DE APP121 + DX1= U803</t>
  </si>
  <si>
    <t>APP120 + DX1= U803</t>
  </si>
  <si>
    <t>SUMAR LAB1 DE APP120 + DX1= U803</t>
  </si>
  <si>
    <t>usp_TRAMA_BASE_NIÑO_RPT_16B_SAL_YODADA_CUANTITATIVO_2019</t>
  </si>
  <si>
    <t>2.CONTROL CUANTITATIVO DE SAL YODADA POR RESULTADO</t>
  </si>
  <si>
    <t>RESULTADOS DE MUESTRAS</t>
  </si>
  <si>
    <t>Muestra de Sal &lt;= 15 Ppm de Yodo</t>
  </si>
  <si>
    <t>APP121 + DX1= U806</t>
  </si>
  <si>
    <t>SUMAR LAB1 DE APP121 + DX1= U806</t>
  </si>
  <si>
    <t>APP120 + DX1= U806</t>
  </si>
  <si>
    <t>SUMAR LAB1 DE APP120 + DX1= U806</t>
  </si>
  <si>
    <t>Muestra de Sal &gt; 15 Ppm de Yodo</t>
  </si>
  <si>
    <t>APP121 + DX1= U807</t>
  </si>
  <si>
    <t>SUMAR LAB1 DE APP121 + DX1= U807</t>
  </si>
  <si>
    <t>APP120 + DX1= U807</t>
  </si>
  <si>
    <t>SUMAR LAB1 DE APP120 + DX1= U807</t>
  </si>
  <si>
    <t>Total de muestras tomadas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</si>
</sst>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9" x14ac:knownFonts="1">
    <font>
      <sz val="10"/>
      <name val="Arial"/>
      <family val="2"/>
    </font>
    <font>
      <sz val="10"/>
      <name val="Arial"/>
      <family val="2"/>
    </font>
    <font>
      <sz val="10"/>
      <color indexed="8"/>
      <name val="Calibri"/>
      <family val="2"/>
      <scheme val="minor"/>
    </font>
    <font>
      <b/>
      <sz val="18"/>
      <color indexed="8"/>
      <name val="Calibri"/>
      <family val="2"/>
      <scheme val="minor"/>
    </font>
    <font>
      <sz val="11"/>
      <color indexed="8"/>
      <name val="Calibri"/>
      <family val="2"/>
      <scheme val="minor"/>
    </font>
    <font>
      <sz val="11"/>
      <color theme="1"/>
      <name val="Calibri"/>
      <family val="2"/>
      <scheme val="minor"/>
    </font>
    <font>
      <b/>
      <sz val="11"/>
      <name val="Calibri"/>
      <family val="2"/>
      <scheme val="minor"/>
    </font>
    <font>
      <b/>
      <sz val="11"/>
      <color indexed="8"/>
      <name val="Calibri"/>
      <family val="2"/>
      <scheme val="minor"/>
    </font>
    <font>
      <b/>
      <i/>
      <sz val="11"/>
      <color rgb="FF7030A0"/>
      <name val="Calibri"/>
      <family val="2"/>
      <scheme val="minor"/>
    </font>
    <font>
      <b/>
      <sz val="11"/>
      <color rgb="FFFF0000"/>
      <name val="Calibri"/>
      <family val="2"/>
      <scheme val="minor"/>
    </font>
    <font>
      <b/>
      <sz val="12"/>
      <color indexed="8"/>
      <name val="Calibri"/>
      <family val="2"/>
      <scheme val="minor"/>
    </font>
    <font>
      <b/>
      <sz val="11"/>
      <color theme="0"/>
      <name val="Calibri"/>
      <family val="2"/>
      <scheme val="minor"/>
    </font>
    <font>
      <b/>
      <sz val="11"/>
      <color rgb="FF9933FF"/>
      <name val="Calibri"/>
      <family val="2"/>
      <scheme val="minor"/>
    </font>
    <font>
      <b/>
      <sz val="11"/>
      <color theme="3"/>
      <name val="Calibri"/>
      <family val="2"/>
      <scheme val="minor"/>
    </font>
    <font>
      <sz val="11"/>
      <name val="Calibri"/>
      <family val="2"/>
      <scheme val="minor"/>
    </font>
    <font>
      <b/>
      <i/>
      <sz val="12"/>
      <color rgb="FF7030A0"/>
      <name val="Calibri"/>
      <family val="2"/>
      <scheme val="minor"/>
    </font>
    <font>
      <sz val="11"/>
      <color theme="0"/>
      <name val="Calibri"/>
      <family val="2"/>
      <scheme val="minor"/>
    </font>
    <font>
      <sz val="10"/>
      <color theme="0"/>
      <name val="Calibri"/>
      <family val="2"/>
      <scheme val="minor"/>
    </font>
    <font>
      <b/>
      <sz val="11"/>
      <color rgb="FF0070C0"/>
      <name val="Calibri"/>
      <family val="2"/>
      <scheme val="minor"/>
    </font>
    <font>
      <sz val="11"/>
      <color rgb="FFFF0000"/>
      <name val="Calibri"/>
      <family val="2"/>
      <scheme val="minor"/>
    </font>
    <font>
      <b/>
      <sz val="11"/>
      <color theme="6" tint="-0.249977111117893"/>
      <name val="Calibri"/>
      <family val="2"/>
      <scheme val="minor"/>
    </font>
    <font>
      <b/>
      <sz val="11"/>
      <color theme="4"/>
      <name val="Calibri"/>
      <family val="2"/>
      <scheme val="minor"/>
    </font>
    <font>
      <sz val="10"/>
      <name val="Calibri"/>
      <family val="2"/>
      <scheme val="minor"/>
    </font>
    <font>
      <b/>
      <sz val="10"/>
      <name val="Calibri"/>
      <family val="2"/>
      <scheme val="minor"/>
    </font>
    <font>
      <b/>
      <sz val="10"/>
      <color indexed="8"/>
      <name val="Calibri"/>
      <family val="2"/>
      <scheme val="minor"/>
    </font>
    <font>
      <b/>
      <sz val="10"/>
      <color theme="0"/>
      <name val="Calibri"/>
      <family val="2"/>
      <scheme val="minor"/>
    </font>
    <font>
      <b/>
      <sz val="10"/>
      <color theme="1"/>
      <name val="Calibri"/>
      <family val="2"/>
    </font>
    <font>
      <sz val="10"/>
      <color theme="1"/>
      <name val="Calibri"/>
      <family val="2"/>
    </font>
    <font>
      <b/>
      <sz val="10"/>
      <color theme="3"/>
      <name val="Calibri"/>
      <family val="2"/>
    </font>
    <font>
      <b/>
      <sz val="11"/>
      <color rgb="FFFF0000"/>
      <name val="Calibri"/>
      <family val="2"/>
    </font>
    <font>
      <b/>
      <i/>
      <sz val="12"/>
      <color rgb="FF7030A0"/>
      <name val="Arial"/>
      <family val="2"/>
    </font>
    <font>
      <b/>
      <sz val="10"/>
      <color theme="3"/>
      <name val="Calibri"/>
      <family val="2"/>
      <scheme val="minor"/>
    </font>
    <font>
      <sz val="10"/>
      <color theme="1"/>
      <name val="Calibri"/>
      <family val="2"/>
      <scheme val="minor"/>
    </font>
    <font>
      <b/>
      <sz val="11"/>
      <color theme="1"/>
      <name val="Calibri"/>
      <family val="2"/>
      <scheme val="minor"/>
    </font>
    <font>
      <b/>
      <sz val="10"/>
      <color rgb="FF0070C0"/>
      <name val="Calibri"/>
      <family val="2"/>
      <scheme val="minor"/>
    </font>
    <font>
      <sz val="11"/>
      <color indexed="18"/>
      <name val="Calibri"/>
      <family val="2"/>
      <scheme val="minor"/>
    </font>
    <font>
      <sz val="10"/>
      <color rgb="FF0070C0"/>
      <name val="Calibri"/>
      <family val="2"/>
      <scheme val="minor"/>
    </font>
    <font>
      <b/>
      <sz val="9"/>
      <color indexed="81"/>
      <name val="Tahoma"/>
      <family val="2"/>
    </font>
    <font>
      <sz val="9"/>
      <color indexed="81"/>
      <name val="Tahoma"/>
      <family val="2"/>
    </font>
  </fonts>
  <fills count="15">
    <fill>
      <patternFill patternType="none"/>
    </fill>
    <fill>
      <patternFill patternType="gray125"/>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34998626667073579"/>
        <bgColor indexed="64"/>
      </patternFill>
    </fill>
  </fills>
  <borders count="108">
    <border>
      <left/>
      <right/>
      <top/>
      <bottom/>
      <diagonal/>
    </border>
    <border>
      <left/>
      <right/>
      <top/>
      <bottom style="dotted">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4"/>
      </left>
      <right/>
      <top style="thin">
        <color theme="4"/>
      </top>
      <bottom style="dotted">
        <color theme="4"/>
      </bottom>
      <diagonal/>
    </border>
    <border>
      <left/>
      <right/>
      <top style="thin">
        <color theme="4"/>
      </top>
      <bottom style="dotted">
        <color theme="4"/>
      </bottom>
      <diagonal/>
    </border>
    <border>
      <left style="thin">
        <color theme="4"/>
      </left>
      <right style="thin">
        <color theme="4"/>
      </right>
      <top style="thin">
        <color theme="4"/>
      </top>
      <bottom style="dotted">
        <color theme="4"/>
      </bottom>
      <diagonal/>
    </border>
    <border>
      <left/>
      <right style="thin">
        <color theme="4"/>
      </right>
      <top style="thin">
        <color theme="4"/>
      </top>
      <bottom style="dotted">
        <color theme="4"/>
      </bottom>
      <diagonal/>
    </border>
    <border>
      <left style="thin">
        <color theme="4"/>
      </left>
      <right/>
      <top style="dotted">
        <color theme="4"/>
      </top>
      <bottom style="dotted">
        <color theme="4"/>
      </bottom>
      <diagonal/>
    </border>
    <border>
      <left/>
      <right/>
      <top style="dotted">
        <color theme="4"/>
      </top>
      <bottom style="dotted">
        <color theme="4"/>
      </bottom>
      <diagonal/>
    </border>
    <border>
      <left style="thin">
        <color theme="4"/>
      </left>
      <right style="thin">
        <color theme="4"/>
      </right>
      <top style="dotted">
        <color theme="4"/>
      </top>
      <bottom style="dotted">
        <color theme="4"/>
      </bottom>
      <diagonal/>
    </border>
    <border>
      <left/>
      <right style="thin">
        <color theme="4"/>
      </right>
      <top style="dotted">
        <color theme="4"/>
      </top>
      <bottom style="dotted">
        <color theme="4"/>
      </bottom>
      <diagonal/>
    </border>
    <border>
      <left style="thin">
        <color theme="4"/>
      </left>
      <right style="thin">
        <color theme="4"/>
      </right>
      <top/>
      <bottom style="dotted">
        <color theme="4"/>
      </bottom>
      <diagonal/>
    </border>
    <border>
      <left style="thin">
        <color theme="4"/>
      </left>
      <right/>
      <top style="dotted">
        <color theme="4"/>
      </top>
      <bottom style="thin">
        <color theme="4"/>
      </bottom>
      <diagonal/>
    </border>
    <border>
      <left/>
      <right/>
      <top style="dotted">
        <color theme="4"/>
      </top>
      <bottom style="thin">
        <color theme="4"/>
      </bottom>
      <diagonal/>
    </border>
    <border>
      <left style="thin">
        <color theme="4"/>
      </left>
      <right style="thin">
        <color theme="4"/>
      </right>
      <top style="dotted">
        <color theme="4"/>
      </top>
      <bottom style="thin">
        <color theme="4"/>
      </bottom>
      <diagonal/>
    </border>
    <border>
      <left style="thin">
        <color theme="4"/>
      </left>
      <right/>
      <top/>
      <bottom style="dotted">
        <color theme="4"/>
      </bottom>
      <diagonal/>
    </border>
    <border>
      <left/>
      <right/>
      <top/>
      <bottom style="dotted">
        <color theme="4"/>
      </bottom>
      <diagonal/>
    </border>
    <border>
      <left style="thin">
        <color theme="4"/>
      </left>
      <right/>
      <top/>
      <bottom style="thin">
        <color theme="4"/>
      </bottom>
      <diagonal/>
    </border>
    <border>
      <left/>
      <right/>
      <top/>
      <bottom style="thin">
        <color theme="4"/>
      </bottom>
      <diagonal/>
    </border>
    <border>
      <left/>
      <right style="thin">
        <color theme="4"/>
      </right>
      <top style="dotted">
        <color theme="4"/>
      </top>
      <bottom style="thin">
        <color theme="4"/>
      </bottom>
      <diagonal/>
    </border>
    <border>
      <left style="thin">
        <color theme="4"/>
      </left>
      <right style="thin">
        <color theme="4"/>
      </right>
      <top/>
      <bottom style="thin">
        <color theme="4"/>
      </bottom>
      <diagonal/>
    </border>
    <border>
      <left style="thin">
        <color theme="4"/>
      </left>
      <right/>
      <top style="thin">
        <color theme="4"/>
      </top>
      <bottom/>
      <diagonal/>
    </border>
    <border>
      <left/>
      <right style="thin">
        <color theme="0"/>
      </right>
      <top style="thin">
        <color theme="4"/>
      </top>
      <bottom/>
      <diagonal/>
    </border>
    <border>
      <left style="thin">
        <color theme="0"/>
      </left>
      <right/>
      <top style="thin">
        <color theme="4"/>
      </top>
      <bottom style="thin">
        <color theme="0"/>
      </bottom>
      <diagonal/>
    </border>
    <border>
      <left/>
      <right/>
      <top style="thin">
        <color theme="4"/>
      </top>
      <bottom style="thin">
        <color theme="0"/>
      </bottom>
      <diagonal/>
    </border>
    <border>
      <left/>
      <right style="thin">
        <color theme="4"/>
      </right>
      <top style="thin">
        <color theme="4"/>
      </top>
      <bottom style="thin">
        <color theme="0"/>
      </bottom>
      <diagonal/>
    </border>
    <border>
      <left/>
      <right style="thin">
        <color theme="0"/>
      </right>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0070C0"/>
      </left>
      <right/>
      <top style="thin">
        <color rgb="FF0070C0"/>
      </top>
      <bottom/>
      <diagonal/>
    </border>
    <border>
      <left/>
      <right/>
      <top style="thin">
        <color rgb="FF0070C0"/>
      </top>
      <bottom/>
      <diagonal/>
    </border>
    <border>
      <left/>
      <right style="medium">
        <color rgb="FF0070C0"/>
      </right>
      <top style="thin">
        <color rgb="FF0070C0"/>
      </top>
      <bottom/>
      <diagonal/>
    </border>
    <border>
      <left style="thin">
        <color theme="4"/>
      </left>
      <right style="thin">
        <color theme="4"/>
      </right>
      <top style="thin">
        <color theme="4"/>
      </top>
      <bottom style="thin">
        <color theme="4"/>
      </bottom>
      <diagonal/>
    </border>
    <border>
      <left style="thin">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top/>
      <bottom/>
      <diagonal/>
    </border>
    <border>
      <left/>
      <right style="thin">
        <color theme="4"/>
      </right>
      <top/>
      <bottom style="thin">
        <color theme="4"/>
      </bottom>
      <diagonal/>
    </border>
    <border>
      <left style="thin">
        <color theme="6" tint="-0.24994659260841701"/>
      </left>
      <right/>
      <top style="thin">
        <color theme="6" tint="-0.24994659260841701"/>
      </top>
      <bottom/>
      <diagonal/>
    </border>
    <border>
      <left/>
      <right style="thin">
        <color theme="0"/>
      </right>
      <top style="thin">
        <color theme="6" tint="-0.24994659260841701"/>
      </top>
      <bottom/>
      <diagonal/>
    </border>
    <border>
      <left style="thin">
        <color theme="0"/>
      </left>
      <right style="thin">
        <color theme="0"/>
      </right>
      <top style="thin">
        <color theme="6" tint="-0.24994659260841701"/>
      </top>
      <bottom style="thin">
        <color theme="0"/>
      </bottom>
      <diagonal/>
    </border>
    <border>
      <left style="thin">
        <color theme="0"/>
      </left>
      <right style="thin">
        <color theme="6" tint="-0.24994659260841701"/>
      </right>
      <top style="thin">
        <color theme="6" tint="-0.24994659260841701"/>
      </top>
      <bottom style="thin">
        <color theme="0"/>
      </bottom>
      <diagonal/>
    </border>
    <border>
      <left style="thin">
        <color theme="6" tint="-0.24994659260841701"/>
      </left>
      <right/>
      <top/>
      <bottom style="thin">
        <color theme="6" tint="-0.24994659260841701"/>
      </bottom>
      <diagonal/>
    </border>
    <border>
      <left/>
      <right style="thin">
        <color theme="0"/>
      </right>
      <top/>
      <bottom style="thin">
        <color theme="6" tint="-0.24994659260841701"/>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6" tint="-0.24994659260841701"/>
      </bottom>
      <diagonal/>
    </border>
    <border>
      <left style="thin">
        <color theme="0"/>
      </left>
      <right style="thin">
        <color theme="6" tint="-0.24994659260841701"/>
      </right>
      <top style="thin">
        <color theme="0"/>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right/>
      <top style="thin">
        <color theme="6" tint="-0.24994659260841701"/>
      </top>
      <bottom/>
      <diagonal/>
    </border>
    <border>
      <left/>
      <right/>
      <top/>
      <bottom style="thin">
        <color theme="6" tint="-0.24994659260841701"/>
      </bottom>
      <diagonal/>
    </border>
    <border>
      <left/>
      <right/>
      <top style="thin">
        <color theme="4"/>
      </top>
      <bottom/>
      <diagonal/>
    </border>
    <border>
      <left/>
      <right style="thin">
        <color theme="0"/>
      </right>
      <top style="thin">
        <color theme="4"/>
      </top>
      <bottom style="thin">
        <color theme="0"/>
      </bottom>
      <diagonal/>
    </border>
    <border>
      <left style="thin">
        <color theme="0"/>
      </left>
      <right style="thin">
        <color theme="0"/>
      </right>
      <top/>
      <bottom style="thin">
        <color theme="4"/>
      </bottom>
      <diagonal/>
    </border>
    <border>
      <left style="thin">
        <color theme="0"/>
      </left>
      <right style="thin">
        <color theme="4"/>
      </right>
      <top/>
      <bottom style="thin">
        <color theme="4"/>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rgb="FFFF0000"/>
      </bottom>
      <diagonal/>
    </border>
    <border>
      <left style="thin">
        <color theme="0"/>
      </left>
      <right/>
      <top/>
      <bottom style="thin">
        <color theme="0"/>
      </bottom>
      <diagonal/>
    </border>
    <border>
      <left style="thin">
        <color theme="0"/>
      </left>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style="thin">
        <color theme="0"/>
      </left>
      <right style="thin">
        <color theme="0"/>
      </right>
      <top style="thin">
        <color theme="0"/>
      </top>
      <bottom style="thin">
        <color theme="0"/>
      </bottom>
      <diagonal/>
    </border>
    <border>
      <left style="thin">
        <color theme="0"/>
      </left>
      <right style="thin">
        <color theme="4"/>
      </right>
      <top style="thin">
        <color theme="4"/>
      </top>
      <bottom/>
      <diagonal/>
    </border>
    <border>
      <left/>
      <right style="thin">
        <color theme="4"/>
      </right>
      <top style="thin">
        <color theme="4"/>
      </top>
      <bottom/>
      <diagonal/>
    </border>
    <border>
      <left style="thin">
        <color theme="0"/>
      </left>
      <right style="thin">
        <color theme="4"/>
      </right>
      <top/>
      <bottom/>
      <diagonal/>
    </border>
    <border>
      <left style="thin">
        <color theme="4"/>
      </left>
      <right style="thin">
        <color theme="0"/>
      </right>
      <top style="thin">
        <color theme="4"/>
      </top>
      <bottom/>
      <diagonal/>
    </border>
    <border>
      <left style="thin">
        <color theme="4"/>
      </left>
      <right style="thin">
        <color theme="0"/>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4"/>
      </left>
      <right style="thin">
        <color theme="0"/>
      </right>
      <top/>
      <bottom style="thin">
        <color theme="4"/>
      </bottom>
      <diagonal/>
    </border>
    <border>
      <left style="thin">
        <color theme="0"/>
      </left>
      <right style="thin">
        <color theme="4"/>
      </right>
      <top style="thin">
        <color theme="0"/>
      </top>
      <bottom/>
      <diagonal/>
    </border>
    <border>
      <left style="thin">
        <color theme="0"/>
      </left>
      <right/>
      <top style="thin">
        <color theme="0"/>
      </top>
      <bottom style="thin">
        <color theme="4"/>
      </bottom>
      <diagonal/>
    </border>
    <border>
      <left style="thin">
        <color theme="4"/>
      </left>
      <right style="thin">
        <color theme="0"/>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right style="thin">
        <color theme="4"/>
      </right>
      <top/>
      <bottom style="thin">
        <color theme="0"/>
      </bottom>
      <diagonal/>
    </border>
    <border>
      <left style="thin">
        <color theme="4"/>
      </left>
      <right style="thin">
        <color theme="4"/>
      </right>
      <top style="dotted">
        <color theme="4"/>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thin">
        <color theme="4"/>
      </left>
      <right/>
      <top style="thin">
        <color indexed="64"/>
      </top>
      <bottom style="thin">
        <color indexed="64"/>
      </bottom>
      <diagonal/>
    </border>
    <border>
      <left/>
      <right/>
      <top style="thin">
        <color indexed="64"/>
      </top>
      <bottom style="thin">
        <color indexed="64"/>
      </bottom>
      <diagonal/>
    </border>
    <border>
      <left/>
      <right style="thin">
        <color theme="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theme="0"/>
      </top>
      <bottom/>
      <diagonal/>
    </border>
    <border>
      <left/>
      <right style="thin">
        <color theme="0"/>
      </right>
      <top style="thin">
        <color theme="0"/>
      </top>
      <bottom/>
      <diagonal/>
    </border>
    <border>
      <left style="thin">
        <color theme="0"/>
      </left>
      <right/>
      <top style="thin">
        <color theme="4"/>
      </top>
      <bottom/>
      <diagonal/>
    </border>
    <border>
      <left/>
      <right style="thin">
        <color theme="4"/>
      </right>
      <top style="thin">
        <color theme="0"/>
      </top>
      <bottom style="thin">
        <color theme="0"/>
      </bottom>
      <diagonal/>
    </border>
    <border>
      <left/>
      <right/>
      <top style="dotted">
        <color auto="1"/>
      </top>
      <bottom style="dotted">
        <color auto="1"/>
      </bottom>
      <diagonal/>
    </border>
  </borders>
  <cellStyleXfs count="3">
    <xf numFmtId="0" fontId="0" fillId="0" borderId="0"/>
    <xf numFmtId="0" fontId="5" fillId="0" borderId="0"/>
    <xf numFmtId="0" fontId="1" fillId="0" borderId="0"/>
  </cellStyleXfs>
  <cellXfs count="488">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6" fillId="0" borderId="0" xfId="1"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horizontal="center" vertical="center"/>
    </xf>
    <xf numFmtId="0" fontId="10" fillId="0" borderId="0" xfId="0" applyFont="1" applyBorder="1" applyAlignment="1">
      <alignment vertical="center"/>
    </xf>
    <xf numFmtId="0" fontId="9" fillId="0" borderId="0" xfId="0" applyFont="1" applyBorder="1" applyAlignment="1">
      <alignment vertical="center"/>
    </xf>
    <xf numFmtId="0" fontId="11"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Border="1" applyAlignment="1">
      <alignment vertical="center"/>
    </xf>
    <xf numFmtId="0" fontId="4" fillId="0" borderId="0"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0" xfId="0" applyFont="1" applyAlignment="1">
      <alignment horizontal="center" vertical="center"/>
    </xf>
    <xf numFmtId="0" fontId="4" fillId="0" borderId="8" xfId="0" applyFont="1" applyBorder="1" applyAlignment="1">
      <alignment horizontal="left" vertical="center" indent="1"/>
    </xf>
    <xf numFmtId="0" fontId="4" fillId="0" borderId="9" xfId="0" applyFont="1" applyBorder="1" applyAlignment="1">
      <alignment vertical="center"/>
    </xf>
    <xf numFmtId="0" fontId="4" fillId="0" borderId="10" xfId="0" applyFont="1" applyBorder="1" applyAlignment="1">
      <alignment vertical="center"/>
    </xf>
    <xf numFmtId="3" fontId="4" fillId="0" borderId="8" xfId="0" applyNumberFormat="1" applyFont="1" applyFill="1" applyBorder="1" applyAlignment="1" applyProtection="1">
      <alignment horizontal="left" vertical="center" indent="1"/>
      <protection locked="0"/>
    </xf>
    <xf numFmtId="3" fontId="4" fillId="0" borderId="9" xfId="0" applyNumberFormat="1" applyFont="1" applyFill="1" applyBorder="1" applyAlignment="1" applyProtection="1">
      <alignment horizontal="left" vertical="center"/>
      <protection locked="0"/>
    </xf>
    <xf numFmtId="3" fontId="4" fillId="0" borderId="11" xfId="0" applyNumberFormat="1" applyFont="1" applyFill="1" applyBorder="1" applyAlignment="1" applyProtection="1">
      <alignment horizontal="left" vertical="center"/>
      <protection locked="0"/>
    </xf>
    <xf numFmtId="0" fontId="4" fillId="3" borderId="10" xfId="0" applyFont="1" applyFill="1" applyBorder="1" applyAlignment="1">
      <alignment vertical="center"/>
    </xf>
    <xf numFmtId="0" fontId="4" fillId="0" borderId="12" xfId="0" applyFont="1" applyBorder="1" applyAlignment="1">
      <alignment horizontal="left" vertical="center" indent="1"/>
    </xf>
    <xf numFmtId="0" fontId="4" fillId="0" borderId="13" xfId="0" applyFont="1" applyBorder="1" applyAlignment="1">
      <alignment vertical="center"/>
    </xf>
    <xf numFmtId="0" fontId="4" fillId="0" borderId="14" xfId="0" applyFont="1" applyBorder="1" applyAlignment="1">
      <alignment vertical="center"/>
    </xf>
    <xf numFmtId="3" fontId="4" fillId="0" borderId="12" xfId="0" applyNumberFormat="1" applyFont="1" applyBorder="1" applyAlignment="1" applyProtection="1">
      <alignment horizontal="left" vertical="center" indent="1"/>
      <protection locked="0"/>
    </xf>
    <xf numFmtId="3" fontId="4" fillId="0" borderId="13" xfId="0" applyNumberFormat="1" applyFont="1" applyBorder="1" applyAlignment="1" applyProtection="1">
      <alignment horizontal="left" vertical="center"/>
      <protection locked="0"/>
    </xf>
    <xf numFmtId="3" fontId="9" fillId="0" borderId="13" xfId="0" applyNumberFormat="1" applyFont="1" applyBorder="1" applyAlignment="1" applyProtection="1">
      <alignment horizontal="left" vertical="center"/>
      <protection locked="0"/>
    </xf>
    <xf numFmtId="3" fontId="4" fillId="0" borderId="15" xfId="0" applyNumberFormat="1" applyFont="1" applyBorder="1" applyAlignment="1" applyProtection="1">
      <alignment horizontal="left" vertical="center"/>
      <protection locked="0"/>
    </xf>
    <xf numFmtId="0" fontId="4" fillId="3" borderId="16" xfId="0" applyFont="1" applyFill="1" applyBorder="1" applyAlignment="1">
      <alignment vertical="center"/>
    </xf>
    <xf numFmtId="0" fontId="4" fillId="0" borderId="17" xfId="0" applyFont="1" applyBorder="1" applyAlignment="1">
      <alignment horizontal="left" vertical="center" indent="1"/>
    </xf>
    <xf numFmtId="0" fontId="4" fillId="0" borderId="18"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horizontal="left" vertical="center" indent="1"/>
    </xf>
    <xf numFmtId="0" fontId="4" fillId="0" borderId="21" xfId="0" applyFont="1" applyBorder="1" applyAlignment="1">
      <alignment vertical="center"/>
    </xf>
    <xf numFmtId="0" fontId="4" fillId="0" borderId="22" xfId="0" applyFont="1" applyBorder="1" applyAlignment="1">
      <alignment horizontal="left" vertical="center" indent="1"/>
    </xf>
    <xf numFmtId="0" fontId="4" fillId="0" borderId="23" xfId="0" applyFont="1" applyBorder="1" applyAlignment="1">
      <alignment vertical="center"/>
    </xf>
    <xf numFmtId="0" fontId="8" fillId="0" borderId="0" xfId="0" applyFont="1" applyAlignment="1">
      <alignment vertical="center"/>
    </xf>
    <xf numFmtId="3" fontId="4" fillId="0" borderId="17" xfId="0" applyNumberFormat="1" applyFont="1" applyBorder="1" applyAlignment="1" applyProtection="1">
      <alignment horizontal="left" vertical="center" indent="1"/>
      <protection locked="0"/>
    </xf>
    <xf numFmtId="3" fontId="9" fillId="0" borderId="18" xfId="0" applyNumberFormat="1" applyFont="1" applyBorder="1" applyAlignment="1" applyProtection="1">
      <alignment horizontal="left" vertical="center"/>
      <protection locked="0"/>
    </xf>
    <xf numFmtId="3" fontId="4" fillId="0" borderId="18" xfId="0" applyNumberFormat="1" applyFont="1" applyBorder="1" applyAlignment="1" applyProtection="1">
      <alignment horizontal="left" vertical="center"/>
      <protection locked="0"/>
    </xf>
    <xf numFmtId="3" fontId="4" fillId="0" borderId="24" xfId="0" applyNumberFormat="1" applyFont="1" applyBorder="1" applyAlignment="1" applyProtection="1">
      <alignment horizontal="left" vertical="center"/>
      <protection locked="0"/>
    </xf>
    <xf numFmtId="0" fontId="4" fillId="3" borderId="25" xfId="0" applyFont="1" applyFill="1" applyBorder="1" applyAlignment="1">
      <alignment vertical="center"/>
    </xf>
    <xf numFmtId="0" fontId="11" fillId="2" borderId="7" xfId="0" applyFont="1" applyFill="1" applyBorder="1" applyAlignment="1">
      <alignment horizontal="center" vertical="center"/>
    </xf>
    <xf numFmtId="0" fontId="4" fillId="4" borderId="10" xfId="0" applyFont="1" applyFill="1" applyBorder="1" applyAlignment="1">
      <alignment vertical="center"/>
    </xf>
    <xf numFmtId="0" fontId="4" fillId="4" borderId="14" xfId="0" applyFont="1" applyFill="1" applyBorder="1" applyAlignment="1">
      <alignment vertical="center"/>
    </xf>
    <xf numFmtId="0" fontId="4" fillId="0" borderId="16" xfId="0" applyFont="1" applyBorder="1" applyAlignment="1">
      <alignment vertical="center"/>
    </xf>
    <xf numFmtId="0" fontId="4" fillId="4" borderId="19" xfId="0" applyFont="1" applyFill="1" applyBorder="1" applyAlignment="1">
      <alignment vertical="center"/>
    </xf>
    <xf numFmtId="0" fontId="4" fillId="0" borderId="0" xfId="0" applyFont="1" applyFill="1" applyBorder="1" applyAlignment="1">
      <alignment horizontal="left"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4" fillId="4" borderId="8" xfId="0" applyFont="1" applyFill="1" applyBorder="1" applyAlignment="1">
      <alignment horizontal="left" vertical="center" indent="1"/>
    </xf>
    <xf numFmtId="0" fontId="4" fillId="4" borderId="9" xfId="0" applyFont="1" applyFill="1" applyBorder="1" applyAlignment="1">
      <alignment horizontal="left" vertical="center" indent="1"/>
    </xf>
    <xf numFmtId="0" fontId="13" fillId="5" borderId="10" xfId="0" applyFont="1" applyFill="1" applyBorder="1" applyAlignment="1">
      <alignment vertical="center"/>
    </xf>
    <xf numFmtId="0" fontId="4" fillId="4" borderId="12" xfId="0" applyFont="1" applyFill="1" applyBorder="1" applyAlignment="1">
      <alignment horizontal="left" vertical="center" indent="1"/>
    </xf>
    <xf numFmtId="0" fontId="4" fillId="4" borderId="13" xfId="0" applyFont="1" applyFill="1" applyBorder="1" applyAlignment="1">
      <alignment horizontal="left" vertical="center" indent="1"/>
    </xf>
    <xf numFmtId="0" fontId="13" fillId="5" borderId="14" xfId="0" applyFont="1" applyFill="1" applyBorder="1" applyAlignment="1">
      <alignment vertical="center"/>
    </xf>
    <xf numFmtId="0" fontId="4" fillId="4" borderId="17" xfId="0" applyFont="1" applyFill="1" applyBorder="1" applyAlignment="1">
      <alignment horizontal="left" vertical="center" indent="1"/>
    </xf>
    <xf numFmtId="0" fontId="4" fillId="4" borderId="18" xfId="0" applyFont="1" applyFill="1" applyBorder="1" applyAlignment="1">
      <alignment horizontal="left" vertical="center" indent="1"/>
    </xf>
    <xf numFmtId="0" fontId="13" fillId="5" borderId="19" xfId="0" applyFont="1" applyFill="1" applyBorder="1" applyAlignment="1">
      <alignment vertical="center"/>
    </xf>
    <xf numFmtId="0" fontId="14" fillId="0" borderId="0" xfId="0" applyFont="1" applyBorder="1" applyAlignment="1">
      <alignment vertical="center"/>
    </xf>
    <xf numFmtId="0" fontId="7" fillId="0" borderId="0" xfId="0" applyFont="1" applyAlignment="1">
      <alignment vertical="center"/>
    </xf>
    <xf numFmtId="0" fontId="4" fillId="3" borderId="37" xfId="0" applyFont="1" applyFill="1" applyBorder="1" applyAlignment="1">
      <alignment horizontal="left" vertical="center"/>
    </xf>
    <xf numFmtId="0" fontId="2" fillId="0" borderId="0" xfId="0" applyFont="1" applyFill="1" applyBorder="1" applyAlignment="1">
      <alignment horizontal="left" vertical="center" indent="1"/>
    </xf>
    <xf numFmtId="0" fontId="4" fillId="4" borderId="37" xfId="0" applyFont="1" applyFill="1" applyBorder="1" applyAlignment="1">
      <alignment horizontal="left" vertical="center"/>
    </xf>
    <xf numFmtId="0" fontId="15" fillId="0" borderId="0" xfId="0" applyFont="1" applyAlignment="1">
      <alignment vertical="center"/>
    </xf>
    <xf numFmtId="0" fontId="16" fillId="0" borderId="0" xfId="0" applyFont="1" applyFill="1" applyAlignment="1">
      <alignmen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xf>
    <xf numFmtId="0" fontId="14" fillId="0" borderId="25" xfId="0" applyFont="1" applyBorder="1" applyAlignment="1">
      <alignment vertical="center"/>
    </xf>
    <xf numFmtId="0" fontId="9" fillId="6" borderId="0" xfId="0" applyFont="1" applyFill="1" applyBorder="1" applyAlignment="1">
      <alignment vertical="center"/>
    </xf>
    <xf numFmtId="0" fontId="18" fillId="5" borderId="25" xfId="0" applyFont="1" applyFill="1" applyBorder="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0" fontId="14" fillId="0" borderId="37" xfId="0" applyFont="1" applyBorder="1" applyAlignment="1">
      <alignment vertical="center"/>
    </xf>
    <xf numFmtId="0" fontId="4" fillId="7" borderId="2" xfId="0" applyFont="1" applyFill="1" applyBorder="1" applyAlignment="1">
      <alignment horizontal="left" vertical="center" indent="1"/>
    </xf>
    <xf numFmtId="0" fontId="4" fillId="7" borderId="3" xfId="0" applyFont="1" applyFill="1" applyBorder="1" applyAlignment="1">
      <alignment horizontal="left" vertical="center"/>
    </xf>
    <xf numFmtId="0" fontId="14" fillId="7" borderId="25" xfId="0" applyFont="1" applyFill="1" applyBorder="1" applyAlignment="1">
      <alignment vertical="center"/>
    </xf>
    <xf numFmtId="0" fontId="18" fillId="5" borderId="37" xfId="0" applyFont="1" applyFill="1" applyBorder="1" applyAlignment="1">
      <alignment vertical="center"/>
    </xf>
    <xf numFmtId="0" fontId="9" fillId="6" borderId="22" xfId="0" applyFont="1" applyFill="1" applyBorder="1" applyAlignment="1">
      <alignment vertical="center"/>
    </xf>
    <xf numFmtId="0" fontId="9" fillId="6" borderId="23" xfId="0" applyFont="1" applyFill="1" applyBorder="1" applyAlignment="1">
      <alignment vertical="center"/>
    </xf>
    <xf numFmtId="0" fontId="9" fillId="6" borderId="44" xfId="0"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0" fontId="19" fillId="0" borderId="0" xfId="0" applyFont="1" applyFill="1" applyAlignment="1">
      <alignment vertical="center"/>
    </xf>
    <xf numFmtId="0" fontId="11" fillId="8" borderId="51" xfId="0" applyFont="1" applyFill="1" applyBorder="1" applyAlignment="1">
      <alignment horizontal="center" vertical="center"/>
    </xf>
    <xf numFmtId="0" fontId="11" fillId="8" borderId="52" xfId="0" applyFont="1" applyFill="1" applyBorder="1" applyAlignment="1">
      <alignment horizontal="center" vertical="center"/>
    </xf>
    <xf numFmtId="0" fontId="11" fillId="8" borderId="53" xfId="0" applyFont="1" applyFill="1" applyBorder="1" applyAlignment="1">
      <alignment horizontal="center" vertical="center"/>
    </xf>
    <xf numFmtId="0" fontId="4" fillId="0" borderId="54" xfId="0" applyFont="1" applyBorder="1" applyAlignment="1">
      <alignment horizontal="left" vertical="center" indent="1"/>
    </xf>
    <xf numFmtId="0" fontId="4" fillId="0" borderId="55" xfId="0" applyFont="1" applyBorder="1" applyAlignment="1">
      <alignment horizontal="left" vertical="center"/>
    </xf>
    <xf numFmtId="0" fontId="14" fillId="0" borderId="56" xfId="0" applyFont="1" applyBorder="1" applyAlignment="1">
      <alignment vertical="center"/>
    </xf>
    <xf numFmtId="0" fontId="9" fillId="6" borderId="57" xfId="0" applyFont="1" applyFill="1" applyBorder="1" applyAlignment="1">
      <alignment vertical="center"/>
    </xf>
    <xf numFmtId="0" fontId="20" fillId="3" borderId="56" xfId="0" applyFont="1" applyFill="1" applyBorder="1" applyAlignment="1">
      <alignment vertical="center"/>
    </xf>
    <xf numFmtId="0" fontId="4" fillId="3" borderId="54" xfId="0" applyFont="1" applyFill="1" applyBorder="1" applyAlignment="1">
      <alignment horizontal="left" vertical="center" indent="1"/>
    </xf>
    <xf numFmtId="0" fontId="4" fillId="3" borderId="55" xfId="0" applyFont="1" applyFill="1" applyBorder="1" applyAlignment="1">
      <alignment horizontal="left" vertical="center"/>
    </xf>
    <xf numFmtId="0" fontId="14" fillId="3" borderId="56" xfId="0" applyFont="1" applyFill="1" applyBorder="1" applyAlignment="1">
      <alignment vertical="center"/>
    </xf>
    <xf numFmtId="0" fontId="14" fillId="0" borderId="54" xfId="0" applyFont="1" applyBorder="1" applyAlignment="1">
      <alignment vertical="center"/>
    </xf>
    <xf numFmtId="0" fontId="9" fillId="6" borderId="58" xfId="0" applyFont="1" applyFill="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12" fillId="0" borderId="0" xfId="0" applyFont="1" applyFill="1" applyBorder="1" applyAlignment="1">
      <alignment horizontal="center" vertical="center"/>
    </xf>
    <xf numFmtId="0" fontId="11" fillId="2" borderId="7" xfId="0" quotePrefix="1" applyFont="1" applyFill="1" applyBorder="1" applyAlignment="1">
      <alignment horizontal="center" vertical="center"/>
    </xf>
    <xf numFmtId="0" fontId="16" fillId="0" borderId="0" xfId="0" quotePrefix="1" applyFont="1" applyFill="1" applyAlignment="1">
      <alignment vertical="center"/>
    </xf>
    <xf numFmtId="0" fontId="4" fillId="0" borderId="26" xfId="0" applyFont="1" applyBorder="1" applyAlignment="1">
      <alignment horizontal="left" vertical="center" indent="1"/>
    </xf>
    <xf numFmtId="0" fontId="4" fillId="0" borderId="59" xfId="0" applyFont="1" applyBorder="1" applyAlignment="1">
      <alignment vertical="center"/>
    </xf>
    <xf numFmtId="0" fontId="4" fillId="0" borderId="8" xfId="0" applyFont="1" applyBorder="1" applyAlignment="1">
      <alignment horizontal="left" vertical="center"/>
    </xf>
    <xf numFmtId="0" fontId="21" fillId="5" borderId="10" xfId="0" applyFont="1" applyFill="1" applyBorder="1" applyAlignment="1">
      <alignment vertical="center"/>
    </xf>
    <xf numFmtId="0" fontId="4" fillId="0" borderId="17" xfId="0" applyFont="1" applyBorder="1" applyAlignment="1">
      <alignment horizontal="left" vertical="center"/>
    </xf>
    <xf numFmtId="0" fontId="21" fillId="5" borderId="19" xfId="0" applyFont="1" applyFill="1" applyBorder="1" applyAlignment="1">
      <alignment vertical="center"/>
    </xf>
    <xf numFmtId="0" fontId="9" fillId="6" borderId="10" xfId="0" applyFont="1" applyFill="1" applyBorder="1" applyAlignment="1">
      <alignment vertical="center"/>
    </xf>
    <xf numFmtId="0" fontId="9" fillId="6" borderId="11" xfId="0" applyFont="1" applyFill="1" applyBorder="1" applyAlignment="1">
      <alignment vertical="center"/>
    </xf>
    <xf numFmtId="0" fontId="4" fillId="0" borderId="11" xfId="0" applyFont="1" applyBorder="1" applyAlignment="1">
      <alignment vertical="center"/>
    </xf>
    <xf numFmtId="0" fontId="4" fillId="0" borderId="18" xfId="0" applyFont="1" applyFill="1" applyBorder="1" applyAlignment="1">
      <alignment vertical="center"/>
    </xf>
    <xf numFmtId="0" fontId="9" fillId="6" borderId="19" xfId="0" applyFont="1" applyFill="1" applyBorder="1" applyAlignment="1">
      <alignment vertical="center"/>
    </xf>
    <xf numFmtId="0" fontId="9" fillId="6" borderId="24" xfId="0" applyFont="1" applyFill="1" applyBorder="1" applyAlignment="1">
      <alignment vertical="center"/>
    </xf>
    <xf numFmtId="0" fontId="4" fillId="0" borderId="24" xfId="0" applyFont="1" applyBorder="1" applyAlignment="1">
      <alignment vertical="center"/>
    </xf>
    <xf numFmtId="0" fontId="14" fillId="0" borderId="0" xfId="0" applyFont="1" applyFill="1" applyAlignment="1">
      <alignment vertical="center"/>
    </xf>
    <xf numFmtId="0" fontId="22" fillId="0" borderId="0" xfId="0" applyFont="1" applyFill="1" applyAlignment="1">
      <alignment vertical="center"/>
    </xf>
    <xf numFmtId="0" fontId="15" fillId="0" borderId="0" xfId="0" applyFont="1" applyFill="1" applyAlignment="1">
      <alignment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4" fillId="0" borderId="3" xfId="0" applyFont="1" applyBorder="1" applyAlignment="1">
      <alignment vertical="center"/>
    </xf>
    <xf numFmtId="0" fontId="4" fillId="0" borderId="37" xfId="0" applyFont="1" applyBorder="1" applyAlignment="1">
      <alignment vertical="center"/>
    </xf>
    <xf numFmtId="0" fontId="6" fillId="0" borderId="0" xfId="0" applyFont="1" applyFill="1" applyAlignment="1">
      <alignment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1" fillId="9" borderId="66" xfId="0" applyFont="1" applyFill="1" applyBorder="1" applyAlignment="1">
      <alignment horizontal="center" vertical="center"/>
    </xf>
    <xf numFmtId="0" fontId="5" fillId="0" borderId="8" xfId="0" applyFont="1" applyBorder="1" applyAlignment="1">
      <alignment horizontal="left" vertical="center" indent="1"/>
    </xf>
    <xf numFmtId="0" fontId="5" fillId="0" borderId="10" xfId="0" applyFont="1" applyBorder="1" applyAlignment="1">
      <alignment vertical="center"/>
    </xf>
    <xf numFmtId="0" fontId="9" fillId="6" borderId="16" xfId="0" applyFont="1" applyFill="1" applyBorder="1" applyAlignment="1">
      <alignment vertical="center"/>
    </xf>
    <xf numFmtId="0" fontId="5" fillId="0" borderId="12" xfId="0" applyFont="1" applyBorder="1" applyAlignment="1">
      <alignment horizontal="left" vertical="center" indent="1"/>
    </xf>
    <xf numFmtId="0" fontId="4" fillId="0" borderId="15" xfId="0" applyFont="1" applyBorder="1" applyAlignment="1">
      <alignment vertical="center"/>
    </xf>
    <xf numFmtId="0" fontId="5" fillId="0" borderId="14" xfId="0" applyFont="1" applyFill="1" applyBorder="1" applyAlignment="1">
      <alignment vertical="center"/>
    </xf>
    <xf numFmtId="0" fontId="5" fillId="0" borderId="14" xfId="0" applyFont="1" applyBorder="1" applyAlignment="1">
      <alignment vertical="center"/>
    </xf>
    <xf numFmtId="0" fontId="5" fillId="0" borderId="17" xfId="0" applyFont="1" applyBorder="1" applyAlignment="1">
      <alignment horizontal="left" vertical="center" indent="1"/>
    </xf>
    <xf numFmtId="0" fontId="5" fillId="0" borderId="19" xfId="0" applyFont="1" applyBorder="1" applyAlignment="1">
      <alignment vertical="center"/>
    </xf>
    <xf numFmtId="0" fontId="23" fillId="10" borderId="0" xfId="0" applyFont="1" applyFill="1" applyAlignment="1">
      <alignment vertical="center"/>
    </xf>
    <xf numFmtId="0" fontId="6" fillId="10" borderId="0" xfId="0" applyFont="1" applyFill="1" applyAlignment="1">
      <alignment vertical="center"/>
    </xf>
    <xf numFmtId="0" fontId="14" fillId="10" borderId="0" xfId="0" applyFont="1" applyFill="1" applyAlignment="1">
      <alignment vertical="center"/>
    </xf>
    <xf numFmtId="0" fontId="14" fillId="9" borderId="0" xfId="0" applyFont="1" applyFill="1" applyAlignment="1">
      <alignment vertical="center"/>
    </xf>
    <xf numFmtId="0" fontId="18" fillId="5" borderId="37" xfId="0" applyFont="1" applyFill="1" applyBorder="1" applyAlignment="1">
      <alignment horizontal="center" vertical="center"/>
    </xf>
    <xf numFmtId="0" fontId="4" fillId="0" borderId="69" xfId="0" applyFont="1" applyBorder="1" applyAlignment="1">
      <alignment horizontal="left" vertical="center" indent="1"/>
    </xf>
    <xf numFmtId="0" fontId="14" fillId="0" borderId="37" xfId="0" applyFont="1" applyFill="1" applyBorder="1" applyAlignment="1">
      <alignment vertical="center"/>
    </xf>
    <xf numFmtId="0" fontId="14" fillId="0" borderId="19" xfId="0" applyFont="1" applyFill="1" applyBorder="1" applyAlignment="1">
      <alignment vertical="center"/>
    </xf>
    <xf numFmtId="0" fontId="4" fillId="0" borderId="44" xfId="0" applyFont="1" applyBorder="1" applyAlignment="1">
      <alignment vertical="center"/>
    </xf>
    <xf numFmtId="0" fontId="6" fillId="0" borderId="0" xfId="0" applyFont="1" applyFill="1" applyBorder="1" applyAlignment="1">
      <alignment vertical="center"/>
    </xf>
    <xf numFmtId="0" fontId="14" fillId="0" borderId="2" xfId="0" applyFont="1" applyFill="1" applyBorder="1" applyAlignment="1">
      <alignment horizontal="left" vertical="center" indent="1"/>
    </xf>
    <xf numFmtId="0" fontId="14" fillId="0" borderId="3" xfId="0" applyFont="1" applyFill="1" applyBorder="1" applyAlignment="1">
      <alignment horizontal="left" vertical="center" indent="1"/>
    </xf>
    <xf numFmtId="0" fontId="14" fillId="0" borderId="8" xfId="0" applyFont="1" applyFill="1" applyBorder="1" applyAlignment="1">
      <alignment horizontal="left" vertical="center" indent="1"/>
    </xf>
    <xf numFmtId="0" fontId="14" fillId="0" borderId="9" xfId="0" applyFont="1" applyFill="1" applyBorder="1" applyAlignment="1">
      <alignment horizontal="left" vertical="center" indent="1"/>
    </xf>
    <xf numFmtId="0" fontId="14" fillId="0" borderId="9" xfId="0" applyFont="1" applyFill="1" applyBorder="1" applyAlignment="1">
      <alignment vertical="center"/>
    </xf>
    <xf numFmtId="0" fontId="14" fillId="0" borderId="10" xfId="0" applyFont="1" applyFill="1" applyBorder="1" applyAlignment="1">
      <alignment vertical="center"/>
    </xf>
    <xf numFmtId="0" fontId="14" fillId="0" borderId="17" xfId="0" applyFont="1" applyFill="1" applyBorder="1" applyAlignment="1">
      <alignment horizontal="left" vertical="center" indent="1"/>
    </xf>
    <xf numFmtId="0" fontId="14" fillId="0" borderId="18" xfId="0" applyFont="1" applyFill="1" applyBorder="1" applyAlignment="1">
      <alignment vertical="center"/>
    </xf>
    <xf numFmtId="0" fontId="11" fillId="2" borderId="68" xfId="0" applyFont="1" applyFill="1" applyBorder="1" applyAlignment="1">
      <alignment horizontal="center" vertical="center"/>
    </xf>
    <xf numFmtId="0" fontId="4" fillId="0" borderId="8" xfId="0" applyFont="1" applyFill="1" applyBorder="1" applyAlignment="1">
      <alignment horizontal="left" vertical="center" indent="1"/>
    </xf>
    <xf numFmtId="0" fontId="4" fillId="0" borderId="9" xfId="0" applyFont="1" applyFill="1" applyBorder="1" applyAlignment="1">
      <alignment horizontal="left" vertical="center" indent="1"/>
    </xf>
    <xf numFmtId="0" fontId="14" fillId="0" borderId="11" xfId="0" applyFont="1" applyFill="1" applyBorder="1" applyAlignment="1">
      <alignment vertical="center"/>
    </xf>
    <xf numFmtId="0" fontId="4" fillId="0" borderId="12" xfId="0" applyFont="1" applyFill="1" applyBorder="1" applyAlignment="1">
      <alignment horizontal="left" vertical="center" indent="1"/>
    </xf>
    <xf numFmtId="0" fontId="4" fillId="0" borderId="13" xfId="0" applyFont="1" applyFill="1" applyBorder="1" applyAlignment="1">
      <alignment horizontal="left" vertical="center" indent="1"/>
    </xf>
    <xf numFmtId="0" fontId="14" fillId="0" borderId="15" xfId="0" applyFont="1" applyFill="1" applyBorder="1" applyAlignment="1">
      <alignment vertical="center"/>
    </xf>
    <xf numFmtId="0" fontId="14" fillId="0" borderId="14" xfId="0" applyFont="1" applyFill="1" applyBorder="1" applyAlignment="1">
      <alignment vertical="center"/>
    </xf>
    <xf numFmtId="0" fontId="4" fillId="0" borderId="17" xfId="0" applyFont="1" applyFill="1" applyBorder="1" applyAlignment="1">
      <alignment horizontal="left" vertical="center" indent="1"/>
    </xf>
    <xf numFmtId="0" fontId="4" fillId="0" borderId="18" xfId="0" applyFont="1" applyFill="1" applyBorder="1" applyAlignment="1">
      <alignment horizontal="left" vertical="center" indent="1"/>
    </xf>
    <xf numFmtId="0" fontId="6" fillId="0" borderId="24" xfId="0" applyFont="1" applyFill="1" applyBorder="1" applyAlignment="1">
      <alignment vertical="center"/>
    </xf>
    <xf numFmtId="0" fontId="24" fillId="0" borderId="0" xfId="0" applyFont="1" applyBorder="1" applyAlignment="1">
      <alignment vertical="center"/>
    </xf>
    <xf numFmtId="3" fontId="7" fillId="0" borderId="0" xfId="2" applyNumberFormat="1" applyFont="1" applyFill="1" applyBorder="1" applyAlignment="1" applyProtection="1">
      <alignment horizontal="center" vertical="center"/>
      <protection locked="0"/>
    </xf>
    <xf numFmtId="3" fontId="18" fillId="5" borderId="32" xfId="2" applyNumberFormat="1" applyFont="1" applyFill="1" applyBorder="1" applyAlignment="1" applyProtection="1">
      <alignment horizontal="center" vertical="center"/>
      <protection locked="0"/>
    </xf>
    <xf numFmtId="3" fontId="4" fillId="0" borderId="8" xfId="0" applyNumberFormat="1" applyFont="1" applyBorder="1" applyAlignment="1" applyProtection="1">
      <alignment horizontal="left" vertical="center" indent="1"/>
      <protection locked="0"/>
    </xf>
    <xf numFmtId="3" fontId="14" fillId="0" borderId="10" xfId="0" applyNumberFormat="1" applyFont="1" applyFill="1" applyBorder="1" applyAlignment="1">
      <alignment vertical="center"/>
    </xf>
    <xf numFmtId="3" fontId="14" fillId="0" borderId="14" xfId="0" applyNumberFormat="1" applyFont="1" applyFill="1" applyBorder="1" applyAlignment="1">
      <alignment vertical="center"/>
    </xf>
    <xf numFmtId="0" fontId="7" fillId="0" borderId="24" xfId="0" applyFont="1" applyBorder="1" applyAlignment="1">
      <alignment vertical="center"/>
    </xf>
    <xf numFmtId="3" fontId="14" fillId="0" borderId="19" xfId="0" applyNumberFormat="1" applyFont="1" applyFill="1" applyBorder="1" applyAlignment="1">
      <alignment vertical="center"/>
    </xf>
    <xf numFmtId="3" fontId="18" fillId="5" borderId="33" xfId="2" applyNumberFormat="1" applyFont="1" applyFill="1" applyBorder="1" applyAlignment="1" applyProtection="1">
      <alignment horizontal="center" vertical="center"/>
      <protection locked="0"/>
    </xf>
    <xf numFmtId="3" fontId="18" fillId="5" borderId="51" xfId="2" applyNumberFormat="1" applyFont="1" applyFill="1" applyBorder="1" applyAlignment="1" applyProtection="1">
      <alignment horizontal="center" vertical="center"/>
      <protection locked="0"/>
    </xf>
    <xf numFmtId="3" fontId="18" fillId="5" borderId="82" xfId="2" applyNumberFormat="1" applyFont="1" applyFill="1" applyBorder="1" applyAlignment="1" applyProtection="1">
      <alignment horizontal="center" vertical="center"/>
      <protection locked="0"/>
    </xf>
    <xf numFmtId="3" fontId="18" fillId="5" borderId="83" xfId="2" applyNumberFormat="1" applyFont="1" applyFill="1" applyBorder="1" applyAlignment="1" applyProtection="1">
      <alignment horizontal="center" vertical="center"/>
      <protection locked="0"/>
    </xf>
    <xf numFmtId="3" fontId="4" fillId="0" borderId="2" xfId="0" applyNumberFormat="1" applyFont="1" applyBorder="1" applyAlignment="1" applyProtection="1">
      <alignment horizontal="left" vertical="center" indent="1"/>
      <protection locked="0"/>
    </xf>
    <xf numFmtId="0" fontId="15" fillId="0" borderId="0" xfId="0" applyFont="1" applyAlignment="1">
      <alignment horizontal="left" vertical="center"/>
    </xf>
    <xf numFmtId="0" fontId="4" fillId="0" borderId="10" xfId="0" applyFont="1" applyBorder="1" applyAlignment="1">
      <alignment horizontal="left" vertical="center" indent="1"/>
    </xf>
    <xf numFmtId="0" fontId="14" fillId="0" borderId="10" xfId="0" applyFont="1" applyBorder="1" applyAlignment="1">
      <alignment vertical="center"/>
    </xf>
    <xf numFmtId="0" fontId="4" fillId="0" borderId="14" xfId="0" applyFont="1" applyBorder="1" applyAlignment="1">
      <alignment horizontal="left" vertical="center" indent="1"/>
    </xf>
    <xf numFmtId="0" fontId="14" fillId="0" borderId="14" xfId="0" applyFont="1" applyBorder="1" applyAlignment="1">
      <alignment vertical="center"/>
    </xf>
    <xf numFmtId="0" fontId="4" fillId="0" borderId="19" xfId="0" applyFont="1" applyBorder="1" applyAlignment="1">
      <alignment horizontal="left" vertical="center" indent="1"/>
    </xf>
    <xf numFmtId="0" fontId="14" fillId="0" borderId="19" xfId="0" applyFont="1" applyBorder="1" applyAlignment="1">
      <alignment vertical="center"/>
    </xf>
    <xf numFmtId="0" fontId="11" fillId="2" borderId="2" xfId="0" applyFont="1" applyFill="1" applyBorder="1" applyAlignment="1">
      <alignment horizontal="center" vertical="center"/>
    </xf>
    <xf numFmtId="3" fontId="14" fillId="0" borderId="10" xfId="0" applyNumberFormat="1" applyFont="1" applyFill="1" applyBorder="1" applyAlignment="1" applyProtection="1">
      <alignment vertical="center"/>
      <protection hidden="1"/>
    </xf>
    <xf numFmtId="3" fontId="14" fillId="0" borderId="19" xfId="0" applyNumberFormat="1" applyFont="1" applyFill="1" applyBorder="1" applyAlignment="1" applyProtection="1">
      <alignment vertical="center"/>
      <protection hidden="1"/>
    </xf>
    <xf numFmtId="0" fontId="4" fillId="0" borderId="9" xfId="0" applyFont="1" applyBorder="1" applyAlignment="1">
      <alignment horizontal="left" vertical="center" indent="1"/>
    </xf>
    <xf numFmtId="3" fontId="9" fillId="6" borderId="37" xfId="0" applyNumberFormat="1" applyFont="1" applyFill="1" applyBorder="1" applyAlignment="1" applyProtection="1">
      <alignment vertical="center"/>
      <protection hidden="1"/>
    </xf>
    <xf numFmtId="0" fontId="4" fillId="0" borderId="18" xfId="0" applyFont="1" applyBorder="1" applyAlignment="1">
      <alignment horizontal="left" vertical="center" indent="1"/>
    </xf>
    <xf numFmtId="0" fontId="4" fillId="0" borderId="21" xfId="0" applyFont="1" applyBorder="1" applyAlignment="1">
      <alignment horizontal="left" vertical="center" indent="1"/>
    </xf>
    <xf numFmtId="3" fontId="14" fillId="0" borderId="16" xfId="0" applyNumberFormat="1" applyFont="1" applyFill="1" applyBorder="1" applyAlignment="1" applyProtection="1">
      <alignment vertical="center"/>
      <protection hidden="1"/>
    </xf>
    <xf numFmtId="3" fontId="9" fillId="6" borderId="87" xfId="0" applyNumberFormat="1" applyFont="1" applyFill="1" applyBorder="1" applyAlignment="1" applyProtection="1">
      <alignment vertical="center"/>
      <protection hidden="1"/>
    </xf>
    <xf numFmtId="3" fontId="14" fillId="0" borderId="88" xfId="0" applyNumberFormat="1" applyFont="1" applyFill="1" applyBorder="1" applyAlignment="1" applyProtection="1">
      <alignment vertical="center"/>
      <protection hidden="1"/>
    </xf>
    <xf numFmtId="3" fontId="9" fillId="6" borderId="25" xfId="0" applyNumberFormat="1" applyFont="1" applyFill="1" applyBorder="1" applyAlignment="1" applyProtection="1">
      <alignment vertical="center"/>
      <protection hidden="1"/>
    </xf>
    <xf numFmtId="3" fontId="9" fillId="6" borderId="2" xfId="0" applyNumberFormat="1" applyFont="1" applyFill="1" applyBorder="1" applyAlignment="1" applyProtection="1">
      <alignment vertical="center"/>
      <protection hidden="1"/>
    </xf>
    <xf numFmtId="3" fontId="9" fillId="6" borderId="3" xfId="0" applyNumberFormat="1" applyFont="1" applyFill="1" applyBorder="1" applyAlignment="1" applyProtection="1">
      <alignment vertical="center"/>
      <protection hidden="1"/>
    </xf>
    <xf numFmtId="3" fontId="9" fillId="6" borderId="69" xfId="0" applyNumberFormat="1" applyFont="1" applyFill="1" applyBorder="1" applyAlignment="1" applyProtection="1">
      <alignment vertical="center"/>
      <protection hidden="1"/>
    </xf>
    <xf numFmtId="0" fontId="8" fillId="0" borderId="0" xfId="0" applyFont="1" applyBorder="1" applyAlignment="1">
      <alignment horizontal="left" vertical="center"/>
    </xf>
    <xf numFmtId="0" fontId="4" fillId="0" borderId="43" xfId="0" applyFont="1" applyBorder="1" applyAlignment="1">
      <alignment horizontal="left" vertical="center" indent="1"/>
    </xf>
    <xf numFmtId="0" fontId="4" fillId="0" borderId="0" xfId="0" applyFont="1" applyBorder="1" applyAlignment="1">
      <alignment horizontal="left" vertical="center" indent="1"/>
    </xf>
    <xf numFmtId="3" fontId="14" fillId="11" borderId="19" xfId="0" applyNumberFormat="1" applyFont="1" applyFill="1" applyBorder="1" applyAlignment="1" applyProtection="1">
      <alignment vertical="center"/>
      <protection hidden="1"/>
    </xf>
    <xf numFmtId="0" fontId="7" fillId="0" borderId="0" xfId="0" applyFont="1" applyAlignment="1">
      <alignment horizontal="left" vertical="center"/>
    </xf>
    <xf numFmtId="0" fontId="4" fillId="0" borderId="43" xfId="0" quotePrefix="1" applyFont="1" applyFill="1" applyBorder="1" applyAlignment="1">
      <alignment vertical="center"/>
    </xf>
    <xf numFmtId="0" fontId="9" fillId="6" borderId="2" xfId="0" applyFont="1" applyFill="1" applyBorder="1" applyAlignment="1">
      <alignment vertical="center"/>
    </xf>
    <xf numFmtId="0" fontId="9" fillId="6" borderId="3" xfId="0" applyFont="1" applyFill="1" applyBorder="1" applyAlignment="1">
      <alignment vertical="center"/>
    </xf>
    <xf numFmtId="0" fontId="9" fillId="6" borderId="69" xfId="0" applyFont="1" applyFill="1" applyBorder="1" applyAlignment="1">
      <alignment vertical="center"/>
    </xf>
    <xf numFmtId="0" fontId="4" fillId="0" borderId="16" xfId="0" applyFont="1" applyFill="1" applyBorder="1" applyAlignment="1">
      <alignment vertical="center"/>
    </xf>
    <xf numFmtId="0" fontId="9" fillId="6" borderId="26" xfId="0" applyFont="1" applyFill="1" applyBorder="1" applyAlignment="1">
      <alignment vertical="center"/>
    </xf>
    <xf numFmtId="0" fontId="9" fillId="6" borderId="73" xfId="0" applyFont="1" applyFill="1" applyBorder="1" applyAlignment="1">
      <alignment vertical="center"/>
    </xf>
    <xf numFmtId="0" fontId="4" fillId="12" borderId="8" xfId="0" applyFont="1" applyFill="1" applyBorder="1" applyAlignment="1">
      <alignment vertical="center"/>
    </xf>
    <xf numFmtId="0" fontId="4" fillId="0" borderId="37" xfId="0" applyFont="1" applyBorder="1" applyAlignment="1">
      <alignment horizontal="left" vertical="center"/>
    </xf>
    <xf numFmtId="0" fontId="12" fillId="0" borderId="0" xfId="0" applyFont="1" applyFill="1" applyAlignment="1">
      <alignment horizontal="left" vertical="center"/>
    </xf>
    <xf numFmtId="0" fontId="4" fillId="0" borderId="90" xfId="0" applyFont="1" applyBorder="1" applyAlignment="1">
      <alignment vertical="center"/>
    </xf>
    <xf numFmtId="0" fontId="9" fillId="6" borderId="59" xfId="0" applyFont="1" applyFill="1" applyBorder="1" applyAlignment="1">
      <alignment vertical="center"/>
    </xf>
    <xf numFmtId="0" fontId="9" fillId="6" borderId="70" xfId="0" applyFont="1" applyFill="1" applyBorder="1" applyAlignment="1">
      <alignment vertical="center"/>
    </xf>
    <xf numFmtId="3" fontId="14" fillId="12" borderId="17" xfId="0" applyNumberFormat="1" applyFont="1" applyFill="1" applyBorder="1" applyAlignment="1" applyProtection="1">
      <alignment vertical="center"/>
      <protection hidden="1"/>
    </xf>
    <xf numFmtId="3" fontId="14" fillId="0" borderId="37" xfId="0" applyNumberFormat="1" applyFont="1" applyBorder="1" applyAlignment="1" applyProtection="1">
      <alignment horizontal="left" vertical="center"/>
      <protection hidden="1"/>
    </xf>
    <xf numFmtId="0" fontId="12" fillId="0" borderId="0" xfId="0" applyFont="1" applyFill="1" applyAlignment="1">
      <alignment vertical="center"/>
    </xf>
    <xf numFmtId="0" fontId="4" fillId="0" borderId="0" xfId="0" applyFont="1" applyAlignment="1">
      <alignment vertical="top"/>
    </xf>
    <xf numFmtId="0" fontId="4" fillId="9" borderId="0" xfId="0" applyFont="1" applyFill="1" applyAlignment="1">
      <alignment vertical="center"/>
    </xf>
    <xf numFmtId="0" fontId="15" fillId="0" borderId="0" xfId="0" applyFont="1" applyBorder="1" applyAlignment="1">
      <alignment vertical="center"/>
    </xf>
    <xf numFmtId="0" fontId="7" fillId="9" borderId="0" xfId="0" applyFont="1" applyFill="1" applyBorder="1" applyAlignment="1">
      <alignment vertical="center"/>
    </xf>
    <xf numFmtId="0" fontId="4" fillId="9" borderId="0" xfId="0" applyFont="1" applyFill="1" applyBorder="1" applyAlignment="1">
      <alignment vertical="center"/>
    </xf>
    <xf numFmtId="0" fontId="4" fillId="0" borderId="0" xfId="0" applyFont="1" applyFill="1" applyBorder="1" applyAlignment="1">
      <alignment vertical="center"/>
    </xf>
    <xf numFmtId="0" fontId="11" fillId="2" borderId="91" xfId="0" applyFont="1" applyFill="1" applyBorder="1" applyAlignment="1">
      <alignment horizontal="center" vertical="center"/>
    </xf>
    <xf numFmtId="0" fontId="27" fillId="0" borderId="92" xfId="0" applyFont="1" applyBorder="1" applyAlignment="1">
      <alignment horizontal="center"/>
    </xf>
    <xf numFmtId="3" fontId="28" fillId="5" borderId="93" xfId="0" applyNumberFormat="1" applyFont="1" applyFill="1" applyBorder="1" applyAlignment="1">
      <alignment horizontal="center" vertical="center"/>
    </xf>
    <xf numFmtId="0" fontId="27" fillId="0" borderId="92" xfId="0" applyFont="1" applyBorder="1" applyAlignment="1">
      <alignment horizontal="center" vertical="top"/>
    </xf>
    <xf numFmtId="0" fontId="27" fillId="0" borderId="92" xfId="0" applyFont="1" applyBorder="1" applyAlignment="1">
      <alignment horizontal="center" vertical="top" wrapText="1"/>
    </xf>
    <xf numFmtId="0" fontId="27" fillId="0" borderId="92" xfId="0" applyFont="1" applyBorder="1" applyAlignment="1">
      <alignment horizontal="center" vertical="center"/>
    </xf>
    <xf numFmtId="3" fontId="28" fillId="5" borderId="2" xfId="0" applyNumberFormat="1" applyFont="1" applyFill="1" applyBorder="1" applyAlignment="1">
      <alignment horizontal="center" vertical="center"/>
    </xf>
    <xf numFmtId="0" fontId="27" fillId="13" borderId="96" xfId="0" applyFont="1" applyFill="1" applyBorder="1" applyAlignment="1">
      <alignment horizontal="center" vertical="center" wrapText="1"/>
    </xf>
    <xf numFmtId="0" fontId="27" fillId="13" borderId="94" xfId="0" applyFont="1" applyFill="1" applyBorder="1" applyAlignment="1">
      <alignment horizontal="center" vertical="center" wrapText="1"/>
    </xf>
    <xf numFmtId="0" fontId="27" fillId="13" borderId="92" xfId="0" applyFont="1" applyFill="1" applyBorder="1" applyAlignment="1">
      <alignment horizontal="center" vertical="top"/>
    </xf>
    <xf numFmtId="0" fontId="27" fillId="0" borderId="92" xfId="0" applyFont="1" applyBorder="1" applyAlignment="1">
      <alignment horizontal="center" vertical="center" wrapText="1"/>
    </xf>
    <xf numFmtId="0" fontId="27" fillId="10" borderId="92" xfId="0" applyFont="1" applyFill="1" applyBorder="1" applyAlignment="1">
      <alignment horizontal="center" vertical="center" wrapText="1"/>
    </xf>
    <xf numFmtId="0" fontId="0" fillId="9" borderId="0" xfId="0" applyFill="1"/>
    <xf numFmtId="0" fontId="0" fillId="0" borderId="0" xfId="0" applyFont="1" applyAlignment="1"/>
    <xf numFmtId="0" fontId="0" fillId="0" borderId="0" xfId="0" applyAlignment="1"/>
    <xf numFmtId="0" fontId="16" fillId="2" borderId="91" xfId="0" applyFont="1" applyFill="1" applyBorder="1" applyAlignment="1">
      <alignment horizontal="center" vertical="center"/>
    </xf>
    <xf numFmtId="0" fontId="16" fillId="2" borderId="97" xfId="0" applyFont="1" applyFill="1" applyBorder="1" applyAlignment="1">
      <alignment horizontal="center" vertical="center" wrapText="1"/>
    </xf>
    <xf numFmtId="0" fontId="11" fillId="2" borderId="97" xfId="0" applyFont="1" applyFill="1" applyBorder="1" applyAlignment="1">
      <alignment horizontal="center" vertical="center"/>
    </xf>
    <xf numFmtId="0" fontId="27" fillId="14" borderId="92" xfId="0" applyFont="1" applyFill="1" applyBorder="1" applyAlignment="1">
      <alignment horizontal="center" vertical="top"/>
    </xf>
    <xf numFmtId="0" fontId="27" fillId="14" borderId="92" xfId="0" applyFont="1" applyFill="1" applyBorder="1" applyAlignment="1">
      <alignment horizontal="center" vertical="center" wrapText="1"/>
    </xf>
    <xf numFmtId="0" fontId="27" fillId="14" borderId="96" xfId="0" applyFont="1" applyFill="1" applyBorder="1" applyAlignment="1">
      <alignment horizontal="center" vertical="center" wrapText="1"/>
    </xf>
    <xf numFmtId="0" fontId="0" fillId="14" borderId="99" xfId="0" applyFont="1" applyFill="1" applyBorder="1" applyAlignment="1">
      <alignment horizontal="center"/>
    </xf>
    <xf numFmtId="0" fontId="27" fillId="14" borderId="96" xfId="0" applyFont="1" applyFill="1" applyBorder="1" applyAlignment="1">
      <alignment horizontal="center" vertical="center"/>
    </xf>
    <xf numFmtId="0" fontId="0" fillId="0" borderId="0" xfId="0" applyAlignment="1">
      <alignment vertical="center"/>
    </xf>
    <xf numFmtId="0" fontId="27" fillId="0" borderId="9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7" fillId="0" borderId="96" xfId="0" applyFont="1" applyBorder="1" applyAlignment="1">
      <alignment horizontal="center" vertical="center"/>
    </xf>
    <xf numFmtId="0" fontId="0" fillId="0" borderId="0" xfId="0" applyFill="1"/>
    <xf numFmtId="0" fontId="0" fillId="0" borderId="0" xfId="0" applyAlignment="1">
      <alignment horizontal="left" vertical="top"/>
    </xf>
    <xf numFmtId="0" fontId="7" fillId="0" borderId="0" xfId="0" applyFont="1" applyAlignment="1">
      <alignment horizontal="right" vertical="center" indent="1"/>
    </xf>
    <xf numFmtId="0" fontId="2" fillId="0" borderId="0" xfId="0" applyFont="1" applyFill="1" applyBorder="1" applyAlignment="1">
      <alignment vertical="center"/>
    </xf>
    <xf numFmtId="0" fontId="11" fillId="2" borderId="5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31" fillId="5" borderId="102" xfId="0" applyFont="1" applyFill="1" applyBorder="1" applyAlignment="1">
      <alignment horizontal="center" vertical="center" wrapText="1"/>
    </xf>
    <xf numFmtId="0" fontId="32" fillId="11" borderId="101" xfId="0" applyFont="1" applyFill="1" applyBorder="1" applyAlignment="1">
      <alignment horizontal="center" vertical="top" wrapText="1"/>
    </xf>
    <xf numFmtId="0" fontId="32" fillId="0" borderId="101" xfId="0" applyFont="1" applyBorder="1" applyAlignment="1">
      <alignment horizontal="center" vertical="top" wrapText="1"/>
    </xf>
    <xf numFmtId="0" fontId="32" fillId="0" borderId="3" xfId="0" applyFont="1" applyBorder="1" applyAlignment="1">
      <alignment horizontal="center" wrapText="1"/>
    </xf>
    <xf numFmtId="0" fontId="31" fillId="5" borderId="101" xfId="0" applyFont="1" applyFill="1" applyBorder="1" applyAlignment="1">
      <alignment horizontal="center" vertical="center" wrapText="1"/>
    </xf>
    <xf numFmtId="0" fontId="32" fillId="0" borderId="0" xfId="0" applyFont="1" applyBorder="1" applyAlignment="1">
      <alignment horizontal="left" vertical="top" wrapText="1"/>
    </xf>
    <xf numFmtId="0" fontId="32" fillId="0" borderId="0" xfId="0" applyFont="1" applyBorder="1" applyAlignment="1">
      <alignment horizontal="right" wrapText="1"/>
    </xf>
    <xf numFmtId="0" fontId="32" fillId="0" borderId="101" xfId="0" applyFont="1" applyBorder="1" applyAlignment="1">
      <alignment horizontal="center" vertical="top"/>
    </xf>
    <xf numFmtId="0" fontId="32" fillId="0" borderId="101" xfId="0" applyFont="1" applyBorder="1" applyAlignment="1">
      <alignment horizontal="center" wrapText="1"/>
    </xf>
    <xf numFmtId="0" fontId="32" fillId="0" borderId="101" xfId="0" applyFont="1" applyBorder="1" applyAlignment="1">
      <alignment horizontal="center"/>
    </xf>
    <xf numFmtId="0" fontId="7" fillId="0" borderId="0" xfId="0" applyFont="1" applyFill="1" applyAlignment="1">
      <alignment vertical="center"/>
    </xf>
    <xf numFmtId="3"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Fill="1" applyAlignment="1">
      <alignment horizontal="center" vertical="center"/>
    </xf>
    <xf numFmtId="3" fontId="4" fillId="0" borderId="20" xfId="0" applyNumberFormat="1" applyFont="1" applyFill="1" applyBorder="1" applyAlignment="1" applyProtection="1">
      <alignment vertical="center"/>
      <protection locked="0"/>
    </xf>
    <xf numFmtId="3" fontId="4" fillId="0" borderId="21" xfId="0" applyNumberFormat="1" applyFont="1" applyFill="1" applyBorder="1" applyAlignment="1" applyProtection="1">
      <alignment vertical="center"/>
      <protection locked="0"/>
    </xf>
    <xf numFmtId="3" fontId="13" fillId="5" borderId="16" xfId="0" applyNumberFormat="1" applyFont="1" applyFill="1" applyBorder="1" applyAlignment="1" applyProtection="1">
      <alignment vertical="center"/>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4" fillId="0" borderId="18" xfId="0" applyNumberFormat="1" applyFont="1" applyFill="1" applyBorder="1" applyAlignment="1" applyProtection="1">
      <alignment vertical="center"/>
      <protection locked="0"/>
    </xf>
    <xf numFmtId="3" fontId="13" fillId="5" borderId="19" xfId="0" applyNumberFormat="1" applyFont="1" applyFill="1" applyBorder="1" applyAlignment="1" applyProtection="1">
      <alignment vertical="center"/>
    </xf>
    <xf numFmtId="0" fontId="14" fillId="11" borderId="19"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vertical="center"/>
    </xf>
    <xf numFmtId="3" fontId="7" fillId="0" borderId="0" xfId="0" applyNumberFormat="1" applyFont="1" applyFill="1" applyAlignment="1">
      <alignment vertical="center"/>
    </xf>
    <xf numFmtId="3" fontId="15" fillId="0" borderId="0" xfId="0" applyNumberFormat="1" applyFont="1" applyFill="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3" fontId="4" fillId="0" borderId="0" xfId="0" applyNumberFormat="1" applyFont="1" applyFill="1" applyAlignment="1">
      <alignment vertical="center"/>
    </xf>
    <xf numFmtId="3" fontId="7" fillId="0" borderId="0" xfId="0" applyNumberFormat="1" applyFont="1" applyFill="1" applyBorder="1" applyAlignment="1">
      <alignment vertical="center"/>
    </xf>
    <xf numFmtId="3" fontId="4" fillId="0" borderId="0" xfId="0" quotePrefix="1" applyNumberFormat="1" applyFont="1" applyFill="1" applyAlignment="1">
      <alignment vertical="center"/>
    </xf>
    <xf numFmtId="3" fontId="34" fillId="5" borderId="32" xfId="2" applyNumberFormat="1" applyFont="1" applyFill="1" applyBorder="1" applyAlignment="1" applyProtection="1">
      <alignment horizontal="center" vertical="center"/>
      <protection locked="0"/>
    </xf>
    <xf numFmtId="3" fontId="34" fillId="5" borderId="33" xfId="2" applyNumberFormat="1" applyFont="1" applyFill="1" applyBorder="1" applyAlignment="1" applyProtection="1">
      <alignment horizontal="center" vertical="center"/>
      <protection locked="0"/>
    </xf>
    <xf numFmtId="0" fontId="4" fillId="0" borderId="1" xfId="0" applyFont="1" applyBorder="1" applyAlignment="1">
      <alignment vertical="center"/>
    </xf>
    <xf numFmtId="3" fontId="4" fillId="0" borderId="8" xfId="0" applyNumberFormat="1" applyFont="1" applyBorder="1" applyAlignment="1">
      <alignment horizontal="left" vertical="center" indent="1"/>
    </xf>
    <xf numFmtId="3" fontId="4" fillId="0" borderId="9" xfId="0" applyNumberFormat="1" applyFont="1" applyBorder="1" applyAlignment="1">
      <alignment vertical="center"/>
    </xf>
    <xf numFmtId="3" fontId="14" fillId="0" borderId="10" xfId="0" applyNumberFormat="1" applyFont="1" applyBorder="1" applyAlignment="1">
      <alignment vertical="center"/>
    </xf>
    <xf numFmtId="3" fontId="4" fillId="0" borderId="12" xfId="0" applyNumberFormat="1" applyFont="1" applyBorder="1" applyAlignment="1">
      <alignment horizontal="left" vertical="center" indent="1"/>
    </xf>
    <xf numFmtId="3" fontId="4" fillId="0" borderId="13" xfId="0" applyNumberFormat="1" applyFont="1" applyBorder="1" applyAlignment="1">
      <alignment vertical="center"/>
    </xf>
    <xf numFmtId="3" fontId="14" fillId="0" borderId="14" xfId="0" applyNumberFormat="1" applyFont="1" applyBorder="1" applyAlignment="1">
      <alignment vertical="center"/>
    </xf>
    <xf numFmtId="0" fontId="4" fillId="0" borderId="107" xfId="0" applyFont="1" applyBorder="1" applyAlignment="1">
      <alignment vertical="center"/>
    </xf>
    <xf numFmtId="3" fontId="4" fillId="0" borderId="17" xfId="0" applyNumberFormat="1" applyFont="1" applyBorder="1" applyAlignment="1">
      <alignment horizontal="left" vertical="center" indent="1"/>
    </xf>
    <xf numFmtId="3" fontId="4" fillId="0" borderId="18" xfId="0" applyNumberFormat="1" applyFont="1" applyBorder="1" applyAlignment="1">
      <alignment vertical="center"/>
    </xf>
    <xf numFmtId="3" fontId="14" fillId="0" borderId="19" xfId="0" applyNumberFormat="1" applyFont="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0" fontId="21" fillId="5" borderId="2" xfId="0" applyFont="1" applyFill="1" applyBorder="1" applyAlignment="1">
      <alignment horizontal="left" vertical="center" indent="1"/>
    </xf>
    <xf numFmtId="0" fontId="21" fillId="5" borderId="3" xfId="0" applyFont="1" applyFill="1" applyBorder="1" applyAlignment="1">
      <alignment vertical="center"/>
    </xf>
    <xf numFmtId="3" fontId="21" fillId="5" borderId="37" xfId="0" applyNumberFormat="1" applyFont="1" applyFill="1" applyBorder="1" applyAlignment="1">
      <alignment vertical="center"/>
    </xf>
    <xf numFmtId="3" fontId="35" fillId="0" borderId="0" xfId="0" applyNumberFormat="1" applyFont="1" applyFill="1" applyBorder="1" applyAlignment="1">
      <alignment horizontal="left" vertical="center"/>
    </xf>
    <xf numFmtId="3" fontId="35" fillId="0" borderId="0" xfId="0" applyNumberFormat="1" applyFont="1" applyBorder="1" applyAlignment="1">
      <alignment vertical="center"/>
    </xf>
    <xf numFmtId="14" fontId="36" fillId="0" borderId="0" xfId="0" applyNumberFormat="1" applyFont="1" applyAlignment="1">
      <alignment vertical="center"/>
    </xf>
    <xf numFmtId="0" fontId="21" fillId="5" borderId="22" xfId="0" applyFont="1" applyFill="1" applyBorder="1" applyAlignment="1">
      <alignment horizontal="center" vertical="center"/>
    </xf>
    <xf numFmtId="0" fontId="21" fillId="5" borderId="23" xfId="0" applyFont="1" applyFill="1" applyBorder="1" applyAlignment="1">
      <alignment horizontal="center" vertical="center"/>
    </xf>
    <xf numFmtId="164" fontId="36" fillId="0" borderId="0" xfId="0" applyNumberFormat="1" applyFont="1" applyAlignment="1">
      <alignment vertical="center"/>
    </xf>
    <xf numFmtId="3" fontId="11" fillId="2" borderId="26" xfId="0" applyNumberFormat="1" applyFont="1" applyFill="1" applyBorder="1" applyAlignment="1">
      <alignment horizontal="center" vertical="center"/>
    </xf>
    <xf numFmtId="3" fontId="11" fillId="2" borderId="59" xfId="0" applyNumberFormat="1" applyFont="1" applyFill="1" applyBorder="1" applyAlignment="1">
      <alignment horizontal="center" vertical="center"/>
    </xf>
    <xf numFmtId="3" fontId="11" fillId="2" borderId="27" xfId="0" applyNumberFormat="1" applyFont="1" applyFill="1" applyBorder="1" applyAlignment="1">
      <alignment horizontal="center" vertical="center"/>
    </xf>
    <xf numFmtId="3" fontId="11" fillId="2" borderId="22" xfId="0" applyNumberFormat="1" applyFont="1" applyFill="1" applyBorder="1" applyAlignment="1">
      <alignment horizontal="center" vertical="center"/>
    </xf>
    <xf numFmtId="3" fontId="11" fillId="2" borderId="23" xfId="0" applyNumberFormat="1" applyFont="1" applyFill="1" applyBorder="1" applyAlignment="1">
      <alignment horizontal="center" vertical="center"/>
    </xf>
    <xf numFmtId="3" fontId="11" fillId="2" borderId="31" xfId="0" applyNumberFormat="1" applyFont="1" applyFill="1" applyBorder="1" applyAlignment="1">
      <alignment horizontal="center" vertical="center"/>
    </xf>
    <xf numFmtId="3" fontId="11" fillId="2" borderId="28" xfId="0" applyNumberFormat="1" applyFont="1" applyFill="1" applyBorder="1" applyAlignment="1">
      <alignment horizontal="center" vertical="center"/>
    </xf>
    <xf numFmtId="3" fontId="11" fillId="2" borderId="60" xfId="0" applyNumberFormat="1" applyFont="1" applyFill="1" applyBorder="1" applyAlignment="1">
      <alignment horizontal="center" vertical="center"/>
    </xf>
    <xf numFmtId="3" fontId="11" fillId="2" borderId="29" xfId="0" applyNumberFormat="1" applyFont="1" applyFill="1" applyBorder="1" applyAlignment="1">
      <alignment horizontal="center" vertical="center"/>
    </xf>
    <xf numFmtId="0" fontId="21" fillId="5" borderId="25" xfId="0" applyFont="1" applyFill="1" applyBorder="1" applyAlignment="1">
      <alignment vertical="center"/>
    </xf>
    <xf numFmtId="0" fontId="21" fillId="5" borderId="2" xfId="0" applyFont="1" applyFill="1" applyBorder="1" applyAlignment="1">
      <alignment horizontal="center" vertical="center"/>
    </xf>
    <xf numFmtId="0" fontId="21" fillId="5" borderId="69" xfId="0" applyFont="1" applyFill="1" applyBorder="1" applyAlignment="1">
      <alignment horizontal="center" vertical="center"/>
    </xf>
    <xf numFmtId="0" fontId="4" fillId="4" borderId="14" xfId="0" applyFont="1" applyFill="1" applyBorder="1" applyAlignment="1">
      <alignment horizontal="center" vertical="center"/>
    </xf>
    <xf numFmtId="0" fontId="21" fillId="5" borderId="14" xfId="0" applyFont="1" applyFill="1" applyBorder="1" applyAlignment="1">
      <alignment vertical="center"/>
    </xf>
    <xf numFmtId="0" fontId="4" fillId="4" borderId="19" xfId="0" applyFont="1" applyFill="1" applyBorder="1" applyAlignment="1">
      <alignment horizontal="left" vertical="center" indent="1"/>
    </xf>
    <xf numFmtId="0" fontId="4" fillId="4" borderId="19" xfId="0" applyFont="1" applyFill="1" applyBorder="1" applyAlignment="1">
      <alignment horizontal="center" vertical="center"/>
    </xf>
    <xf numFmtId="0" fontId="21" fillId="5" borderId="19" xfId="0" applyFont="1" applyFill="1" applyBorder="1" applyAlignment="1">
      <alignment vertical="center"/>
    </xf>
    <xf numFmtId="0" fontId="4" fillId="4" borderId="14" xfId="0" applyFont="1" applyFill="1" applyBorder="1" applyAlignment="1">
      <alignment horizontal="left" vertical="center" indent="1"/>
    </xf>
    <xf numFmtId="0" fontId="21" fillId="5" borderId="10" xfId="0" applyFont="1" applyFill="1" applyBorder="1" applyAlignment="1">
      <alignment vertical="center"/>
    </xf>
    <xf numFmtId="0" fontId="11" fillId="2" borderId="32" xfId="0" applyFont="1" applyFill="1" applyBorder="1" applyAlignment="1">
      <alignment horizontal="center" vertical="center"/>
    </xf>
    <xf numFmtId="0" fontId="4" fillId="4" borderId="10" xfId="0" applyFont="1" applyFill="1" applyBorder="1" applyAlignment="1">
      <alignment horizontal="left" vertical="center" indent="1"/>
    </xf>
    <xf numFmtId="0" fontId="4" fillId="4" borderId="10" xfId="0" applyFont="1" applyFill="1" applyBorder="1" applyAlignment="1">
      <alignment horizontal="center" vertical="center"/>
    </xf>
    <xf numFmtId="0" fontId="11" fillId="2" borderId="78" xfId="0" applyFont="1" applyFill="1" applyBorder="1" applyAlignment="1" applyProtection="1">
      <alignment horizontal="center" vertical="center"/>
      <protection locked="0"/>
    </xf>
    <xf numFmtId="0" fontId="11" fillId="2" borderId="106" xfId="0" applyFont="1" applyFill="1" applyBorder="1" applyAlignment="1" applyProtection="1">
      <alignment horizontal="center" vertical="center"/>
      <protection locked="0"/>
    </xf>
    <xf numFmtId="0" fontId="11" fillId="2" borderId="84"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33" xfId="0" applyFont="1" applyFill="1" applyBorder="1" applyAlignment="1">
      <alignment horizontal="center" vertical="center"/>
    </xf>
    <xf numFmtId="0" fontId="32" fillId="0" borderId="101" xfId="0" applyFont="1" applyBorder="1" applyAlignment="1">
      <alignment horizontal="left" vertical="top"/>
    </xf>
    <xf numFmtId="3" fontId="11" fillId="2" borderId="26" xfId="0" applyNumberFormat="1" applyFont="1" applyFill="1" applyBorder="1" applyAlignment="1" applyProtection="1">
      <alignment horizontal="center" vertical="center"/>
      <protection locked="0"/>
    </xf>
    <xf numFmtId="3" fontId="11" fillId="2" borderId="59" xfId="0" applyNumberFormat="1" applyFont="1" applyFill="1" applyBorder="1" applyAlignment="1" applyProtection="1">
      <alignment horizontal="center" vertical="center"/>
      <protection locked="0"/>
    </xf>
    <xf numFmtId="3" fontId="11" fillId="2" borderId="27" xfId="0" applyNumberFormat="1" applyFont="1" applyFill="1" applyBorder="1" applyAlignment="1" applyProtection="1">
      <alignment horizontal="center" vertical="center"/>
      <protection locked="0"/>
    </xf>
    <xf numFmtId="3" fontId="11" fillId="2" borderId="43" xfId="0" applyNumberFormat="1" applyFont="1" applyFill="1" applyBorder="1" applyAlignment="1" applyProtection="1">
      <alignment horizontal="center" vertical="center"/>
      <protection locked="0"/>
    </xf>
    <xf numFmtId="3" fontId="11" fillId="2" borderId="0" xfId="0" applyNumberFormat="1" applyFont="1" applyFill="1" applyBorder="1" applyAlignment="1" applyProtection="1">
      <alignment horizontal="center" vertical="center"/>
      <protection locked="0"/>
    </xf>
    <xf numFmtId="3" fontId="11" fillId="2" borderId="64" xfId="0" applyNumberFormat="1" applyFont="1" applyFill="1" applyBorder="1" applyAlignment="1" applyProtection="1">
      <alignment horizontal="center" vertical="center"/>
      <protection locked="0"/>
    </xf>
    <xf numFmtId="3" fontId="11" fillId="2" borderId="22" xfId="0" applyNumberFormat="1" applyFont="1" applyFill="1" applyBorder="1" applyAlignment="1" applyProtection="1">
      <alignment horizontal="center" vertical="center"/>
      <protection locked="0"/>
    </xf>
    <xf numFmtId="3" fontId="11" fillId="2" borderId="23" xfId="0" applyNumberFormat="1" applyFont="1" applyFill="1" applyBorder="1" applyAlignment="1" applyProtection="1">
      <alignment horizontal="center" vertical="center"/>
      <protection locked="0"/>
    </xf>
    <xf numFmtId="3" fontId="11" fillId="2" borderId="31" xfId="0" applyNumberFormat="1" applyFont="1" applyFill="1" applyBorder="1" applyAlignment="1" applyProtection="1">
      <alignment horizontal="center" vertical="center"/>
      <protection locked="0"/>
    </xf>
    <xf numFmtId="0" fontId="11" fillId="2" borderId="105" xfId="0"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protection locked="0"/>
    </xf>
    <xf numFmtId="0" fontId="11" fillId="2" borderId="73" xfId="0" applyFont="1" applyFill="1" applyBorder="1" applyAlignment="1" applyProtection="1">
      <alignment horizontal="center" vertical="center"/>
      <protection locked="0"/>
    </xf>
    <xf numFmtId="0" fontId="11" fillId="2" borderId="80" xfId="0" applyFont="1" applyFill="1" applyBorder="1" applyAlignment="1" applyProtection="1">
      <alignment horizontal="center" vertical="center"/>
      <protection locked="0"/>
    </xf>
    <xf numFmtId="0" fontId="32" fillId="0" borderId="101" xfId="0" applyFont="1" applyBorder="1" applyAlignment="1">
      <alignment horizontal="left" vertical="top" wrapText="1"/>
    </xf>
    <xf numFmtId="0" fontId="33" fillId="9" borderId="0" xfId="0" applyFont="1" applyFill="1" applyAlignment="1">
      <alignment horizontal="left"/>
    </xf>
    <xf numFmtId="0" fontId="11" fillId="2" borderId="91" xfId="0" applyFont="1" applyFill="1" applyBorder="1" applyAlignment="1">
      <alignment horizontal="left" vertical="center" wrapText="1"/>
    </xf>
    <xf numFmtId="0" fontId="11" fillId="2" borderId="103" xfId="0" applyFont="1" applyFill="1" applyBorder="1" applyAlignment="1">
      <alignment horizontal="left" vertical="center" wrapText="1"/>
    </xf>
    <xf numFmtId="0" fontId="11" fillId="2" borderId="104" xfId="0" applyFont="1" applyFill="1" applyBorder="1" applyAlignment="1">
      <alignment horizontal="left" vertical="center" wrapText="1"/>
    </xf>
    <xf numFmtId="0" fontId="32" fillId="0" borderId="101" xfId="0" applyFont="1" applyBorder="1" applyAlignment="1">
      <alignment wrapText="1"/>
    </xf>
    <xf numFmtId="0" fontId="31" fillId="5" borderId="101" xfId="0" applyFont="1" applyFill="1" applyBorder="1" applyAlignment="1">
      <alignment horizontal="left" vertical="center" wrapText="1"/>
    </xf>
    <xf numFmtId="3" fontId="28" fillId="5" borderId="93" xfId="0" applyNumberFormat="1" applyFont="1" applyFill="1" applyBorder="1" applyAlignment="1">
      <alignment horizontal="left" vertical="center"/>
    </xf>
    <xf numFmtId="3" fontId="28" fillId="5" borderId="94" xfId="0" applyNumberFormat="1" applyFont="1" applyFill="1" applyBorder="1" applyAlignment="1">
      <alignment horizontal="left" vertical="center"/>
    </xf>
    <xf numFmtId="3" fontId="28" fillId="5" borderId="95" xfId="0" applyNumberFormat="1" applyFont="1" applyFill="1" applyBorder="1" applyAlignment="1">
      <alignment horizontal="left" vertical="center"/>
    </xf>
    <xf numFmtId="0" fontId="27" fillId="0" borderId="96" xfId="0" applyFont="1" applyBorder="1" applyAlignment="1">
      <alignment horizontal="left" vertical="top" wrapText="1"/>
    </xf>
    <xf numFmtId="0" fontId="27" fillId="0" borderId="94" xfId="0" applyFont="1" applyBorder="1" applyAlignment="1">
      <alignment horizontal="left" vertical="top" wrapText="1"/>
    </xf>
    <xf numFmtId="0" fontId="27" fillId="0" borderId="100" xfId="0" applyFont="1" applyBorder="1" applyAlignment="1">
      <alignment horizontal="left" vertical="top" wrapText="1"/>
    </xf>
    <xf numFmtId="0" fontId="11" fillId="2" borderId="26"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27" fillId="0" borderId="92" xfId="0" applyFont="1" applyBorder="1" applyAlignment="1">
      <alignment horizontal="left" vertical="top"/>
    </xf>
    <xf numFmtId="3" fontId="28" fillId="5" borderId="93" xfId="0" applyNumberFormat="1" applyFont="1" applyFill="1" applyBorder="1" applyAlignment="1">
      <alignment horizontal="center" vertical="center"/>
    </xf>
    <xf numFmtId="3" fontId="28" fillId="5" borderId="94" xfId="0" applyNumberFormat="1" applyFont="1" applyFill="1" applyBorder="1" applyAlignment="1">
      <alignment horizontal="center" vertical="center"/>
    </xf>
    <xf numFmtId="3" fontId="28" fillId="5" borderId="95" xfId="0" applyNumberFormat="1" applyFont="1" applyFill="1" applyBorder="1" applyAlignment="1">
      <alignment horizontal="center" vertical="center"/>
    </xf>
    <xf numFmtId="0" fontId="27" fillId="0" borderId="92" xfId="0" applyFont="1" applyBorder="1" applyAlignment="1">
      <alignment horizontal="left" vertical="top" wrapText="1"/>
    </xf>
    <xf numFmtId="0" fontId="11" fillId="2" borderId="97" xfId="0" applyFont="1" applyFill="1" applyBorder="1" applyAlignment="1">
      <alignment horizontal="center" vertical="center"/>
    </xf>
    <xf numFmtId="0" fontId="11" fillId="2" borderId="94" xfId="0" applyFont="1" applyFill="1" applyBorder="1" applyAlignment="1">
      <alignment horizontal="center" vertical="center"/>
    </xf>
    <xf numFmtId="0" fontId="11" fillId="2" borderId="98" xfId="0" applyFont="1" applyFill="1" applyBorder="1" applyAlignment="1">
      <alignment horizontal="center" vertical="center"/>
    </xf>
    <xf numFmtId="0" fontId="26" fillId="0" borderId="92" xfId="0" applyFont="1" applyBorder="1" applyAlignment="1">
      <alignment horizontal="left" vertical="top"/>
    </xf>
    <xf numFmtId="3" fontId="28" fillId="5" borderId="93" xfId="0" applyNumberFormat="1" applyFont="1" applyFill="1" applyBorder="1" applyAlignment="1">
      <alignment horizontal="center" vertical="top"/>
    </xf>
    <xf numFmtId="3" fontId="28" fillId="5" borderId="94" xfId="0" applyNumberFormat="1" applyFont="1" applyFill="1" applyBorder="1" applyAlignment="1">
      <alignment horizontal="center" vertical="top"/>
    </xf>
    <xf numFmtId="3" fontId="28" fillId="5" borderId="95" xfId="0" applyNumberFormat="1" applyFont="1" applyFill="1" applyBorder="1" applyAlignment="1">
      <alignment horizontal="center" vertical="top"/>
    </xf>
    <xf numFmtId="0" fontId="25" fillId="2" borderId="51"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1" fillId="2" borderId="26"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77"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89" xfId="0" applyFont="1" applyFill="1" applyBorder="1" applyAlignment="1">
      <alignment horizontal="center" vertical="center"/>
    </xf>
    <xf numFmtId="0" fontId="11" fillId="2" borderId="51"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74"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60" xfId="0" applyFont="1" applyFill="1" applyBorder="1" applyAlignment="1">
      <alignment horizontal="center" vertical="center"/>
    </xf>
    <xf numFmtId="3" fontId="11" fillId="2" borderId="67" xfId="0" applyNumberFormat="1" applyFont="1" applyFill="1" applyBorder="1" applyAlignment="1" applyProtection="1">
      <alignment horizontal="center" vertical="center"/>
      <protection locked="0"/>
    </xf>
    <xf numFmtId="3" fontId="11" fillId="2" borderId="77" xfId="0" applyNumberFormat="1" applyFont="1" applyFill="1" applyBorder="1" applyAlignment="1" applyProtection="1">
      <alignment horizontal="center" vertical="center"/>
      <protection locked="0"/>
    </xf>
    <xf numFmtId="3" fontId="11" fillId="2" borderId="78" xfId="0" applyNumberFormat="1" applyFont="1" applyFill="1" applyBorder="1" applyAlignment="1" applyProtection="1">
      <alignment horizontal="center" vertical="center"/>
      <protection locked="0"/>
    </xf>
    <xf numFmtId="3" fontId="11" fillId="2" borderId="79" xfId="0" applyNumberFormat="1" applyFont="1" applyFill="1" applyBorder="1" applyAlignment="1" applyProtection="1">
      <alignment horizontal="center" vertical="center"/>
      <protection locked="0"/>
    </xf>
    <xf numFmtId="0" fontId="11" fillId="2" borderId="77" xfId="0" applyFont="1" applyFill="1" applyBorder="1" applyAlignment="1">
      <alignment horizontal="center" vertical="center"/>
    </xf>
    <xf numFmtId="0" fontId="11" fillId="2" borderId="65" xfId="0" applyFont="1" applyFill="1" applyBorder="1" applyAlignment="1">
      <alignment horizontal="center" vertical="center" wrapText="1"/>
    </xf>
    <xf numFmtId="0" fontId="11" fillId="2" borderId="65" xfId="0" applyFont="1" applyFill="1" applyBorder="1" applyAlignment="1">
      <alignment horizontal="center" vertical="center"/>
    </xf>
    <xf numFmtId="0" fontId="11" fillId="2" borderId="61" xfId="0" applyFont="1" applyFill="1" applyBorder="1" applyAlignment="1">
      <alignment horizontal="center" vertical="center"/>
    </xf>
    <xf numFmtId="3" fontId="11" fillId="2" borderId="80" xfId="0" applyNumberFormat="1" applyFont="1" applyFill="1" applyBorder="1" applyAlignment="1" applyProtection="1">
      <alignment horizontal="center" vertical="center"/>
      <protection locked="0"/>
    </xf>
    <xf numFmtId="3" fontId="11" fillId="2" borderId="75" xfId="0" applyNumberFormat="1" applyFont="1" applyFill="1" applyBorder="1" applyAlignment="1" applyProtection="1">
      <alignment horizontal="center" vertical="center" wrapText="1"/>
      <protection locked="0"/>
    </xf>
    <xf numFmtId="3" fontId="11" fillId="2" borderId="76" xfId="0" applyNumberFormat="1" applyFont="1" applyFill="1" applyBorder="1" applyAlignment="1" applyProtection="1">
      <alignment horizontal="center" vertical="center"/>
      <protection locked="0"/>
    </xf>
    <xf numFmtId="3" fontId="11" fillId="2" borderId="28" xfId="0" applyNumberFormat="1" applyFont="1" applyFill="1" applyBorder="1" applyAlignment="1" applyProtection="1">
      <alignment horizontal="center" vertical="center"/>
      <protection locked="0"/>
    </xf>
    <xf numFmtId="3" fontId="11" fillId="2" borderId="29" xfId="0" applyNumberFormat="1" applyFont="1" applyFill="1" applyBorder="1" applyAlignment="1" applyProtection="1">
      <alignment horizontal="center" vertical="center"/>
      <protection locked="0"/>
    </xf>
    <xf numFmtId="3" fontId="11" fillId="2" borderId="60" xfId="0" applyNumberFormat="1"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3" fontId="11" fillId="2" borderId="71" xfId="2" applyNumberFormat="1" applyFont="1" applyFill="1" applyBorder="1" applyAlignment="1" applyProtection="1">
      <alignment horizontal="center" vertical="center"/>
      <protection locked="0"/>
    </xf>
    <xf numFmtId="3" fontId="4" fillId="0" borderId="2" xfId="0" applyNumberFormat="1" applyFont="1" applyFill="1" applyBorder="1" applyAlignment="1" applyProtection="1">
      <alignment vertical="center"/>
      <protection locked="0"/>
    </xf>
    <xf numFmtId="3" fontId="4" fillId="0" borderId="69" xfId="0" applyNumberFormat="1" applyFont="1" applyFill="1" applyBorder="1" applyAlignment="1" applyProtection="1">
      <alignment vertical="center"/>
      <protection locked="0"/>
    </xf>
    <xf numFmtId="3" fontId="11" fillId="2" borderId="81" xfId="0" applyNumberFormat="1"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3" fontId="11" fillId="2" borderId="43" xfId="0" applyNumberFormat="1" applyFont="1" applyFill="1" applyBorder="1" applyAlignment="1" applyProtection="1">
      <alignment horizontal="center" vertical="center" wrapText="1"/>
      <protection locked="0"/>
    </xf>
    <xf numFmtId="3" fontId="11" fillId="2" borderId="64" xfId="0" applyNumberFormat="1" applyFont="1" applyFill="1" applyBorder="1" applyAlignment="1" applyProtection="1">
      <alignment horizontal="center" vertical="center" wrapText="1"/>
      <protection locked="0"/>
    </xf>
    <xf numFmtId="3" fontId="11" fillId="2" borderId="72" xfId="0" applyNumberFormat="1" applyFont="1" applyFill="1" applyBorder="1" applyAlignment="1" applyProtection="1">
      <alignment horizontal="center" vertical="center"/>
      <protection locked="0"/>
    </xf>
    <xf numFmtId="3" fontId="11" fillId="2" borderId="74" xfId="0" applyNumberFormat="1" applyFont="1" applyFill="1" applyBorder="1" applyAlignment="1" applyProtection="1">
      <alignment horizontal="center" vertical="center"/>
      <protection locked="0"/>
    </xf>
    <xf numFmtId="3" fontId="11" fillId="2" borderId="62" xfId="0" applyNumberFormat="1" applyFont="1" applyFill="1" applyBorder="1" applyAlignment="1" applyProtection="1">
      <alignment horizontal="center" vertical="center"/>
      <protection locked="0"/>
    </xf>
    <xf numFmtId="3" fontId="11" fillId="2" borderId="26" xfId="0" applyNumberFormat="1" applyFont="1" applyFill="1" applyBorder="1" applyAlignment="1" applyProtection="1">
      <alignment horizontal="center" vertical="center" wrapText="1"/>
      <protection locked="0"/>
    </xf>
    <xf numFmtId="3" fontId="11" fillId="2" borderId="73" xfId="0" applyNumberFormat="1" applyFont="1" applyFill="1" applyBorder="1" applyAlignment="1" applyProtection="1">
      <alignment horizontal="center" vertical="center" wrapText="1"/>
      <protection locked="0"/>
    </xf>
    <xf numFmtId="3" fontId="11" fillId="2" borderId="22" xfId="0" applyNumberFormat="1" applyFont="1" applyFill="1" applyBorder="1" applyAlignment="1" applyProtection="1">
      <alignment horizontal="center" vertical="center" wrapText="1"/>
      <protection locked="0"/>
    </xf>
    <xf numFmtId="3" fontId="11" fillId="2" borderId="44" xfId="0" applyNumberFormat="1" applyFont="1" applyFill="1" applyBorder="1" applyAlignment="1" applyProtection="1">
      <alignment horizontal="center" vertical="center" wrapText="1"/>
      <protection locked="0"/>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17" fillId="0" borderId="43"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1" fillId="8" borderId="45" xfId="0" applyFont="1" applyFill="1" applyBorder="1" applyAlignment="1">
      <alignment horizontal="center" vertical="center"/>
    </xf>
    <xf numFmtId="0" fontId="11" fillId="8" borderId="46" xfId="0" applyFont="1" applyFill="1" applyBorder="1" applyAlignment="1">
      <alignment horizontal="center" vertical="center"/>
    </xf>
    <xf numFmtId="0" fontId="11" fillId="8" borderId="49" xfId="0" applyFont="1" applyFill="1" applyBorder="1" applyAlignment="1">
      <alignment horizontal="center" vertical="center"/>
    </xf>
    <xf numFmtId="0" fontId="11" fillId="8" borderId="50" xfId="0" applyFont="1" applyFill="1" applyBorder="1" applyAlignment="1">
      <alignment horizontal="center" vertical="center"/>
    </xf>
    <xf numFmtId="0" fontId="11" fillId="8" borderId="47" xfId="0" applyFont="1" applyFill="1" applyBorder="1" applyAlignment="1">
      <alignment horizontal="center" vertical="center"/>
    </xf>
    <xf numFmtId="0" fontId="11" fillId="8" borderId="48"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0" xfId="0" applyFont="1" applyFill="1" applyBorder="1" applyAlignment="1">
      <alignment horizontal="center" vertical="center"/>
    </xf>
    <xf numFmtId="0" fontId="2" fillId="0" borderId="34" xfId="0" applyFont="1" applyBorder="1" applyAlignment="1">
      <alignment horizontal="left" vertical="center" wrapText="1" indent="1"/>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38" xfId="0" applyFont="1" applyBorder="1" applyAlignment="1">
      <alignment horizontal="left" vertical="center" wrapText="1" indent="1"/>
    </xf>
    <xf numFmtId="0" fontId="2" fillId="0" borderId="39" xfId="0" applyFont="1" applyBorder="1" applyAlignment="1">
      <alignment horizontal="left" vertical="center" wrapText="1" indent="1"/>
    </xf>
    <xf numFmtId="0" fontId="2" fillId="0" borderId="40" xfId="0" applyFont="1" applyBorder="1" applyAlignment="1">
      <alignment horizontal="left" vertical="center" wrapText="1" inden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4" fillId="4" borderId="14" xfId="0" applyFont="1" applyFill="1" applyBorder="1" applyAlignment="1">
      <alignment horizontal="left" vertical="center"/>
    </xf>
    <xf numFmtId="0" fontId="4" fillId="4" borderId="19" xfId="0" applyFont="1" applyFill="1" applyBorder="1" applyAlignment="1">
      <alignment horizontal="left" vertical="center"/>
    </xf>
    <xf numFmtId="0" fontId="4" fillId="4" borderId="10" xfId="0" applyFont="1" applyFill="1" applyBorder="1" applyAlignment="1">
      <alignment horizontal="left" vertical="center"/>
    </xf>
    <xf numFmtId="0" fontId="3" fillId="0" borderId="0" xfId="0" applyFont="1" applyBorder="1" applyAlignment="1">
      <alignment horizontal="center" vertical="center"/>
    </xf>
    <xf numFmtId="0" fontId="6" fillId="0" borderId="0" xfId="1" applyFont="1" applyBorder="1" applyAlignment="1">
      <alignment horizontal="left" vertical="center"/>
    </xf>
    <xf numFmtId="0" fontId="15" fillId="9" borderId="0" xfId="0" applyFont="1" applyFill="1" applyAlignment="1">
      <alignment horizontal="left" vertical="center"/>
    </xf>
    <xf numFmtId="0" fontId="24" fillId="9" borderId="0" xfId="0" applyFont="1" applyFill="1" applyBorder="1" applyAlignment="1">
      <alignment vertical="center"/>
    </xf>
    <xf numFmtId="0" fontId="0" fillId="9" borderId="0" xfId="0" applyFont="1" applyFill="1" applyAlignment="1"/>
    <xf numFmtId="0" fontId="30" fillId="9" borderId="0" xfId="0" applyFont="1" applyFill="1" applyAlignment="1"/>
    <xf numFmtId="0" fontId="30" fillId="9" borderId="0" xfId="0" applyFont="1" applyFill="1"/>
  </cellXfs>
  <cellStyles count="3">
    <cellStyle name="Normal" xfId="0" builtinId="0"/>
    <cellStyle name="Normal 2" xfId="1" xr:uid="{00000000-0005-0000-0000-000001000000}"/>
    <cellStyle name="Normal 8" xfId="2" xr:uid="{00000000-0005-0000-0000-000002000000}"/>
  </cellStyles>
  <dxfs count="39">
    <dxf>
      <font>
        <b/>
        <i val="0"/>
        <color rgb="FFFF0000"/>
      </font>
    </dxf>
    <dxf>
      <font>
        <b/>
        <i val="0"/>
        <color theme="0"/>
      </font>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val="0"/>
        <color rgb="FFFF0000"/>
      </font>
    </dxf>
    <dxf>
      <font>
        <b/>
        <i val="0"/>
        <color theme="0"/>
      </font>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color rgb="FFFF0000"/>
      </font>
    </dxf>
    <dxf>
      <font>
        <b/>
        <i val="0"/>
        <color rgb="FFFF0000"/>
      </font>
    </dxf>
    <dxf>
      <font>
        <b/>
        <i val="0"/>
        <color theme="0"/>
      </font>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val="0"/>
        <color rgb="FFFF0000"/>
      </font>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0</xdr:rowOff>
    </xdr:from>
    <xdr:to>
      <xdr:col>5</xdr:col>
      <xdr:colOff>28575</xdr:colOff>
      <xdr:row>1</xdr:row>
      <xdr:rowOff>257175</xdr:rowOff>
    </xdr:to>
    <xdr:pic>
      <xdr:nvPicPr>
        <xdr:cNvPr id="2" name="Picture 75" descr="OGE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6" y="0"/>
          <a:ext cx="2724149"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917"/>
  <sheetViews>
    <sheetView showGridLines="0" tabSelected="1" zoomScale="85" zoomScaleNormal="85" zoomScaleSheetLayoutView="100" workbookViewId="0">
      <selection activeCell="B3" sqref="B3:S3"/>
    </sheetView>
  </sheetViews>
  <sheetFormatPr baseColWidth="10" defaultColWidth="11.42578125" defaultRowHeight="12.75" x14ac:dyDescent="0.2"/>
  <cols>
    <col min="1" max="1" width="5.5703125" style="1" customWidth="1"/>
    <col min="2" max="2" width="13.7109375" style="1" customWidth="1"/>
    <col min="3" max="6" width="9" style="1" customWidth="1"/>
    <col min="7" max="7" width="56" style="1" customWidth="1"/>
    <col min="8" max="14" width="12.7109375" style="1" customWidth="1"/>
    <col min="15" max="19" width="9" style="1" customWidth="1"/>
    <col min="20" max="20" width="7.85546875" style="1" customWidth="1"/>
    <col min="21" max="21" width="7.7109375" style="1" customWidth="1"/>
    <col min="22" max="25" width="9" style="1" customWidth="1"/>
    <col min="26" max="27" width="9.28515625" style="1" customWidth="1"/>
    <col min="28" max="41" width="11.42578125" style="1" customWidth="1"/>
    <col min="42" max="16384" width="11.42578125" style="1"/>
  </cols>
  <sheetData>
    <row r="1" spans="1:31" x14ac:dyDescent="0.2">
      <c r="S1" s="1" t="s">
        <v>0</v>
      </c>
    </row>
    <row r="2" spans="1:31" ht="23.25" x14ac:dyDescent="0.2">
      <c r="B2" s="481" t="s">
        <v>1</v>
      </c>
      <c r="C2" s="481"/>
      <c r="D2" s="481"/>
      <c r="E2" s="481"/>
      <c r="F2" s="481"/>
      <c r="G2" s="481"/>
      <c r="H2" s="481"/>
      <c r="I2" s="481"/>
      <c r="J2" s="481"/>
      <c r="K2" s="481"/>
      <c r="L2" s="481"/>
      <c r="M2" s="481"/>
      <c r="N2" s="481"/>
      <c r="O2" s="481"/>
      <c r="P2" s="481"/>
      <c r="Q2" s="481"/>
      <c r="R2" s="481"/>
      <c r="S2" s="481"/>
    </row>
    <row r="3" spans="1:31" ht="23.25" x14ac:dyDescent="0.2">
      <c r="B3" s="481" t="s">
        <v>2</v>
      </c>
      <c r="C3" s="481"/>
      <c r="D3" s="481"/>
      <c r="E3" s="481"/>
      <c r="F3" s="481"/>
      <c r="G3" s="481"/>
      <c r="H3" s="481"/>
      <c r="I3" s="481"/>
      <c r="J3" s="481"/>
      <c r="K3" s="481"/>
      <c r="L3" s="481"/>
      <c r="M3" s="481"/>
      <c r="N3" s="481"/>
      <c r="O3" s="481"/>
      <c r="P3" s="481"/>
      <c r="Q3" s="481"/>
      <c r="R3" s="481"/>
      <c r="S3" s="481"/>
    </row>
    <row r="4" spans="1:31" s="2" customFormat="1" ht="21" customHeight="1" x14ac:dyDescent="0.2">
      <c r="B4" s="482" t="s">
        <v>3</v>
      </c>
      <c r="C4" s="482"/>
      <c r="D4" s="3"/>
      <c r="E4" s="3"/>
      <c r="F4" s="3"/>
      <c r="G4" s="3"/>
      <c r="H4" s="3"/>
      <c r="I4" s="3"/>
      <c r="J4" s="4"/>
      <c r="K4" s="4"/>
      <c r="L4" s="5" t="s">
        <v>4</v>
      </c>
      <c r="M4" s="3"/>
      <c r="N4" s="3"/>
      <c r="O4" s="4"/>
      <c r="P4" s="4"/>
    </row>
    <row r="5" spans="1:31" s="2" customFormat="1" ht="15" x14ac:dyDescent="0.2">
      <c r="B5" s="4"/>
      <c r="C5" s="4"/>
      <c r="D5" s="4"/>
      <c r="E5" s="4"/>
      <c r="F5" s="4"/>
      <c r="G5" s="4"/>
      <c r="H5" s="4"/>
      <c r="I5" s="4"/>
      <c r="J5" s="4"/>
      <c r="K5" s="4"/>
      <c r="L5" s="4"/>
      <c r="M5" s="4"/>
      <c r="N5" s="6"/>
    </row>
    <row r="6" spans="1:31" s="2" customFormat="1" ht="15" x14ac:dyDescent="0.2">
      <c r="B6" s="4"/>
      <c r="C6" s="4"/>
      <c r="D6" s="4"/>
      <c r="E6" s="7" t="s">
        <v>5</v>
      </c>
      <c r="F6" s="4"/>
      <c r="G6" s="4"/>
      <c r="H6" s="4"/>
      <c r="I6" s="4"/>
      <c r="J6" s="4"/>
      <c r="K6" s="4"/>
      <c r="L6" s="4"/>
      <c r="M6" s="4"/>
      <c r="N6" s="6"/>
    </row>
    <row r="7" spans="1:31" s="2" customFormat="1" ht="18" customHeight="1" x14ac:dyDescent="0.2">
      <c r="A7" s="8"/>
      <c r="B7" s="9" t="s">
        <v>6</v>
      </c>
      <c r="C7" s="10"/>
      <c r="D7" s="10"/>
      <c r="E7" s="10"/>
      <c r="F7" s="10"/>
      <c r="G7" s="10"/>
      <c r="H7" s="10"/>
      <c r="I7" s="10"/>
      <c r="J7" s="10"/>
      <c r="K7" s="10"/>
      <c r="L7" s="7" t="s">
        <v>7</v>
      </c>
      <c r="M7" s="10"/>
      <c r="N7" s="10"/>
      <c r="O7" s="10"/>
      <c r="P7" s="11"/>
      <c r="Q7" s="11"/>
      <c r="R7" s="11"/>
      <c r="S7" s="11"/>
      <c r="T7" s="11"/>
      <c r="U7" s="11"/>
      <c r="V7" s="11"/>
      <c r="W7" s="11"/>
      <c r="X7" s="12"/>
      <c r="Y7" s="12"/>
      <c r="Z7" s="12"/>
      <c r="AA7" s="12"/>
      <c r="AB7" s="12"/>
      <c r="AC7" s="12"/>
      <c r="AD7" s="12"/>
      <c r="AE7" s="12"/>
    </row>
    <row r="8" spans="1:31" s="2" customFormat="1" ht="18" customHeight="1" x14ac:dyDescent="0.2">
      <c r="A8" s="8"/>
      <c r="B8" s="9" t="s">
        <v>8</v>
      </c>
      <c r="C8" s="10"/>
      <c r="D8" s="10"/>
      <c r="E8" s="10"/>
      <c r="F8" s="10">
        <v>1</v>
      </c>
      <c r="G8" s="10"/>
      <c r="H8" s="10"/>
      <c r="J8" s="13" t="s">
        <v>9</v>
      </c>
      <c r="K8" s="14"/>
      <c r="L8" s="14"/>
      <c r="M8" s="14"/>
      <c r="N8" s="14">
        <v>1</v>
      </c>
      <c r="O8" s="10"/>
      <c r="P8" s="11"/>
      <c r="Q8" s="11"/>
      <c r="R8" s="11"/>
      <c r="S8" s="11"/>
      <c r="T8" s="11"/>
      <c r="U8" s="11"/>
      <c r="V8" s="11"/>
      <c r="W8" s="11"/>
      <c r="X8" s="12"/>
      <c r="Y8" s="12"/>
      <c r="Z8" s="12"/>
      <c r="AA8" s="12"/>
      <c r="AB8" s="12"/>
      <c r="AC8" s="12"/>
      <c r="AD8" s="12"/>
      <c r="AE8" s="12"/>
    </row>
    <row r="9" spans="1:31" s="2" customFormat="1" ht="18" customHeight="1" x14ac:dyDescent="0.2">
      <c r="B9" s="410" t="s">
        <v>10</v>
      </c>
      <c r="C9" s="411"/>
      <c r="D9" s="411"/>
      <c r="E9" s="412"/>
      <c r="F9" s="15" t="s">
        <v>11</v>
      </c>
      <c r="J9" s="476" t="s">
        <v>12</v>
      </c>
      <c r="K9" s="477"/>
      <c r="L9" s="477"/>
      <c r="M9" s="477"/>
      <c r="N9" s="15" t="s">
        <v>11</v>
      </c>
      <c r="X9" s="12"/>
      <c r="Y9" s="12"/>
      <c r="Z9" s="12"/>
      <c r="AA9" s="12"/>
      <c r="AB9" s="12"/>
      <c r="AC9" s="12"/>
      <c r="AD9" s="12"/>
      <c r="AE9" s="12"/>
    </row>
    <row r="10" spans="1:31" s="2" customFormat="1" ht="18" customHeight="1" x14ac:dyDescent="0.2">
      <c r="A10" s="16">
        <v>1</v>
      </c>
      <c r="B10" s="17" t="s">
        <v>13</v>
      </c>
      <c r="C10" s="18"/>
      <c r="D10" s="18"/>
      <c r="E10" s="18"/>
      <c r="F10" s="19" t="s">
        <v>14</v>
      </c>
      <c r="I10" s="2">
        <v>14</v>
      </c>
      <c r="J10" s="20" t="s">
        <v>15</v>
      </c>
      <c r="K10" s="21"/>
      <c r="L10" s="21"/>
      <c r="M10" s="22"/>
      <c r="N10" s="23" t="s">
        <v>16</v>
      </c>
      <c r="X10" s="12"/>
      <c r="Y10" s="12"/>
      <c r="Z10" s="12"/>
      <c r="AA10" s="12"/>
      <c r="AB10" s="12"/>
      <c r="AC10" s="12"/>
      <c r="AD10" s="12"/>
      <c r="AE10" s="12"/>
    </row>
    <row r="11" spans="1:31" s="2" customFormat="1" ht="18" customHeight="1" x14ac:dyDescent="0.2">
      <c r="A11" s="16">
        <v>2</v>
      </c>
      <c r="B11" s="24" t="s">
        <v>17</v>
      </c>
      <c r="C11" s="25"/>
      <c r="D11" s="25"/>
      <c r="E11" s="25"/>
      <c r="F11" s="26" t="s">
        <v>18</v>
      </c>
      <c r="I11" s="2">
        <v>15</v>
      </c>
      <c r="J11" s="27" t="s">
        <v>19</v>
      </c>
      <c r="K11" s="28"/>
      <c r="L11" s="29"/>
      <c r="M11" s="30"/>
      <c r="N11" s="31" t="s">
        <v>20</v>
      </c>
      <c r="X11" s="12"/>
      <c r="Y11" s="12"/>
      <c r="Z11" s="12"/>
      <c r="AA11" s="12"/>
      <c r="AB11" s="12"/>
    </row>
    <row r="12" spans="1:31" s="2" customFormat="1" ht="18" customHeight="1" x14ac:dyDescent="0.2">
      <c r="A12" s="16">
        <v>3</v>
      </c>
      <c r="B12" s="32" t="s">
        <v>21</v>
      </c>
      <c r="C12" s="33"/>
      <c r="D12" s="34"/>
      <c r="E12" s="34"/>
      <c r="F12" s="35" t="s">
        <v>22</v>
      </c>
      <c r="I12" s="2">
        <v>16</v>
      </c>
      <c r="J12" s="27" t="s">
        <v>23</v>
      </c>
      <c r="K12" s="28"/>
      <c r="L12" s="29"/>
      <c r="M12" s="30"/>
      <c r="N12" s="31" t="s">
        <v>24</v>
      </c>
      <c r="X12" s="12"/>
      <c r="Y12" s="12"/>
      <c r="Z12" s="12"/>
      <c r="AA12" s="12"/>
      <c r="AB12" s="12"/>
    </row>
    <row r="13" spans="1:31" s="2" customFormat="1" ht="18" customHeight="1" x14ac:dyDescent="0.2">
      <c r="A13" s="16">
        <v>4</v>
      </c>
      <c r="B13" s="17" t="s">
        <v>25</v>
      </c>
      <c r="C13" s="18"/>
      <c r="D13" s="18"/>
      <c r="E13" s="18"/>
      <c r="F13" s="19" t="s">
        <v>26</v>
      </c>
      <c r="G13" s="8"/>
      <c r="I13" s="2">
        <v>17</v>
      </c>
      <c r="J13" s="27" t="s">
        <v>27</v>
      </c>
      <c r="K13" s="28"/>
      <c r="L13" s="29"/>
      <c r="M13" s="30"/>
      <c r="N13" s="31" t="s">
        <v>28</v>
      </c>
      <c r="X13" s="12"/>
      <c r="Y13" s="12"/>
      <c r="Z13" s="12"/>
      <c r="AA13" s="12"/>
      <c r="AB13" s="12"/>
    </row>
    <row r="14" spans="1:31" s="2" customFormat="1" ht="18" customHeight="1" x14ac:dyDescent="0.2">
      <c r="A14" s="16">
        <v>5</v>
      </c>
      <c r="B14" s="36" t="s">
        <v>29</v>
      </c>
      <c r="C14" s="37"/>
      <c r="D14" s="37"/>
      <c r="E14" s="37"/>
      <c r="F14" s="26" t="s">
        <v>30</v>
      </c>
      <c r="I14" s="2">
        <v>18</v>
      </c>
      <c r="J14" s="27" t="s">
        <v>31</v>
      </c>
      <c r="K14" s="29"/>
      <c r="L14" s="25"/>
      <c r="M14" s="30"/>
      <c r="N14" s="31" t="s">
        <v>32</v>
      </c>
      <c r="X14" s="12"/>
      <c r="Y14" s="12"/>
      <c r="Z14" s="12"/>
      <c r="AA14" s="12"/>
      <c r="AB14" s="12"/>
    </row>
    <row r="15" spans="1:31" s="2" customFormat="1" ht="18" customHeight="1" x14ac:dyDescent="0.2">
      <c r="A15" s="16">
        <v>6</v>
      </c>
      <c r="B15" s="38" t="s">
        <v>33</v>
      </c>
      <c r="C15" s="39"/>
      <c r="D15" s="39"/>
      <c r="E15" s="39"/>
      <c r="F15" s="35" t="s">
        <v>34</v>
      </c>
      <c r="I15" s="2">
        <v>19</v>
      </c>
      <c r="J15" s="27" t="s">
        <v>35</v>
      </c>
      <c r="K15" s="28"/>
      <c r="L15" s="29"/>
      <c r="M15" s="30"/>
      <c r="N15" s="31" t="s">
        <v>36</v>
      </c>
      <c r="AA15" s="12"/>
      <c r="AB15" s="12"/>
    </row>
    <row r="16" spans="1:31" s="2" customFormat="1" ht="18" customHeight="1" x14ac:dyDescent="0.2">
      <c r="A16" s="8"/>
      <c r="E16" s="40" t="s">
        <v>37</v>
      </c>
      <c r="I16" s="2">
        <v>20</v>
      </c>
      <c r="J16" s="27" t="s">
        <v>38</v>
      </c>
      <c r="K16" s="28"/>
      <c r="L16" s="29"/>
      <c r="M16" s="30"/>
      <c r="N16" s="31" t="s">
        <v>39</v>
      </c>
      <c r="AA16" s="12"/>
      <c r="AB16" s="12"/>
    </row>
    <row r="17" spans="1:33" s="2" customFormat="1" ht="18" customHeight="1" x14ac:dyDescent="0.2">
      <c r="A17" s="8"/>
      <c r="B17" s="9" t="s">
        <v>40</v>
      </c>
      <c r="F17" s="2">
        <v>1</v>
      </c>
      <c r="I17" s="2">
        <v>21</v>
      </c>
      <c r="J17" s="27" t="s">
        <v>41</v>
      </c>
      <c r="K17" s="29"/>
      <c r="L17" s="28"/>
      <c r="M17" s="30"/>
      <c r="N17" s="31" t="s">
        <v>42</v>
      </c>
      <c r="AA17" s="12"/>
      <c r="AB17" s="12"/>
    </row>
    <row r="18" spans="1:33" s="2" customFormat="1" ht="18" customHeight="1" x14ac:dyDescent="0.2">
      <c r="A18" s="8"/>
      <c r="B18" s="410" t="s">
        <v>43</v>
      </c>
      <c r="C18" s="411"/>
      <c r="D18" s="411"/>
      <c r="E18" s="412"/>
      <c r="F18" s="15" t="s">
        <v>11</v>
      </c>
      <c r="I18" s="2">
        <v>22</v>
      </c>
      <c r="J18" s="41" t="s">
        <v>44</v>
      </c>
      <c r="K18" s="42"/>
      <c r="L18" s="43"/>
      <c r="M18" s="44"/>
      <c r="N18" s="45" t="s">
        <v>45</v>
      </c>
      <c r="U18" s="11"/>
      <c r="AA18" s="12"/>
      <c r="AB18" s="12"/>
    </row>
    <row r="19" spans="1:33" s="2" customFormat="1" ht="18" customHeight="1" x14ac:dyDescent="0.2">
      <c r="A19" s="8">
        <v>7</v>
      </c>
      <c r="B19" s="17" t="s">
        <v>46</v>
      </c>
      <c r="C19" s="18"/>
      <c r="D19" s="18"/>
      <c r="E19" s="18"/>
      <c r="F19" s="19" t="s">
        <v>47</v>
      </c>
      <c r="U19" s="11"/>
    </row>
    <row r="20" spans="1:33" s="2" customFormat="1" ht="18" customHeight="1" x14ac:dyDescent="0.2">
      <c r="A20" s="2">
        <v>8</v>
      </c>
      <c r="B20" s="24" t="s">
        <v>48</v>
      </c>
      <c r="C20" s="25"/>
      <c r="D20" s="25"/>
      <c r="E20" s="25"/>
      <c r="F20" s="26" t="s">
        <v>49</v>
      </c>
      <c r="J20" s="13" t="s">
        <v>50</v>
      </c>
      <c r="K20" s="14"/>
    </row>
    <row r="21" spans="1:33" s="2" customFormat="1" ht="18" customHeight="1" x14ac:dyDescent="0.2">
      <c r="A21" s="8">
        <v>9</v>
      </c>
      <c r="B21" s="24" t="s">
        <v>51</v>
      </c>
      <c r="C21" s="25"/>
      <c r="D21" s="25"/>
      <c r="E21" s="25"/>
      <c r="F21" s="26" t="s">
        <v>52</v>
      </c>
      <c r="J21" s="476" t="s">
        <v>53</v>
      </c>
      <c r="K21" s="477"/>
      <c r="L21" s="477"/>
      <c r="M21" s="46" t="s">
        <v>11</v>
      </c>
      <c r="N21" s="477" t="s">
        <v>54</v>
      </c>
      <c r="O21" s="477"/>
      <c r="P21" s="477"/>
      <c r="Q21" s="15" t="s">
        <v>11</v>
      </c>
    </row>
    <row r="22" spans="1:33" s="2" customFormat="1" ht="18" customHeight="1" x14ac:dyDescent="0.2">
      <c r="A22" s="2">
        <v>10</v>
      </c>
      <c r="B22" s="24" t="s">
        <v>55</v>
      </c>
      <c r="C22" s="25"/>
      <c r="D22" s="25"/>
      <c r="E22" s="25"/>
      <c r="F22" s="26" t="s">
        <v>56</v>
      </c>
      <c r="J22" s="339" t="s">
        <v>57</v>
      </c>
      <c r="K22" s="339"/>
      <c r="L22" s="339"/>
      <c r="M22" s="47"/>
      <c r="N22" s="480" t="s">
        <v>58</v>
      </c>
      <c r="O22" s="480"/>
      <c r="P22" s="480"/>
      <c r="Q22" s="47" t="s">
        <v>59</v>
      </c>
      <c r="R22" s="2">
        <v>23</v>
      </c>
    </row>
    <row r="23" spans="1:33" s="2" customFormat="1" ht="18" customHeight="1" x14ac:dyDescent="0.2">
      <c r="A23" s="8">
        <v>11</v>
      </c>
      <c r="B23" s="32" t="s">
        <v>60</v>
      </c>
      <c r="C23" s="33"/>
      <c r="D23" s="34"/>
      <c r="E23" s="34"/>
      <c r="F23" s="35" t="s">
        <v>61</v>
      </c>
      <c r="J23" s="336" t="s">
        <v>62</v>
      </c>
      <c r="K23" s="336"/>
      <c r="L23" s="336"/>
      <c r="M23" s="48"/>
      <c r="N23" s="478" t="s">
        <v>63</v>
      </c>
      <c r="O23" s="478"/>
      <c r="P23" s="478"/>
      <c r="Q23" s="48" t="s">
        <v>64</v>
      </c>
      <c r="R23" s="2">
        <v>24</v>
      </c>
      <c r="S23" s="11"/>
    </row>
    <row r="24" spans="1:33" s="2" customFormat="1" ht="18" customHeight="1" x14ac:dyDescent="0.2">
      <c r="A24" s="2">
        <v>12</v>
      </c>
      <c r="B24" s="36" t="s">
        <v>65</v>
      </c>
      <c r="C24" s="37"/>
      <c r="D24" s="37"/>
      <c r="E24" s="37"/>
      <c r="F24" s="49" t="s">
        <v>66</v>
      </c>
      <c r="J24" s="336" t="s">
        <v>67</v>
      </c>
      <c r="K24" s="336"/>
      <c r="L24" s="336"/>
      <c r="M24" s="48"/>
      <c r="N24" s="478" t="s">
        <v>68</v>
      </c>
      <c r="O24" s="478"/>
      <c r="P24" s="478"/>
      <c r="Q24" s="48" t="s">
        <v>69</v>
      </c>
      <c r="R24" s="2">
        <v>25</v>
      </c>
      <c r="S24" s="11"/>
    </row>
    <row r="25" spans="1:33" s="2" customFormat="1" ht="18" customHeight="1" x14ac:dyDescent="0.2">
      <c r="A25" s="8">
        <v>13</v>
      </c>
      <c r="B25" s="32" t="s">
        <v>70</v>
      </c>
      <c r="C25" s="33"/>
      <c r="D25" s="33"/>
      <c r="E25" s="33"/>
      <c r="F25" s="35" t="s">
        <v>71</v>
      </c>
      <c r="J25" s="336" t="s">
        <v>72</v>
      </c>
      <c r="K25" s="336"/>
      <c r="L25" s="336"/>
      <c r="M25" s="48"/>
      <c r="N25" s="478" t="s">
        <v>73</v>
      </c>
      <c r="O25" s="478"/>
      <c r="P25" s="478"/>
      <c r="Q25" s="48" t="s">
        <v>74</v>
      </c>
      <c r="R25" s="2">
        <v>26</v>
      </c>
      <c r="S25" s="11"/>
    </row>
    <row r="26" spans="1:33" s="2" customFormat="1" ht="18" customHeight="1" x14ac:dyDescent="0.2">
      <c r="J26" s="336" t="s">
        <v>75</v>
      </c>
      <c r="K26" s="336"/>
      <c r="L26" s="336"/>
      <c r="M26" s="48"/>
      <c r="N26" s="479" t="s">
        <v>76</v>
      </c>
      <c r="O26" s="479"/>
      <c r="P26" s="479"/>
      <c r="Q26" s="50"/>
      <c r="R26" s="51"/>
      <c r="S26" s="11"/>
    </row>
    <row r="27" spans="1:33" s="2" customFormat="1" ht="18" customHeight="1" x14ac:dyDescent="0.2">
      <c r="B27" s="9" t="s">
        <v>77</v>
      </c>
      <c r="C27" s="10"/>
      <c r="D27" s="10"/>
      <c r="E27" s="10"/>
      <c r="F27" s="10"/>
      <c r="J27" s="333" t="s">
        <v>78</v>
      </c>
      <c r="K27" s="333"/>
      <c r="L27" s="333"/>
      <c r="M27" s="50"/>
      <c r="R27" s="51"/>
      <c r="S27" s="11"/>
    </row>
    <row r="28" spans="1:33" s="2" customFormat="1" ht="18" customHeight="1" x14ac:dyDescent="0.2">
      <c r="B28" s="402" t="s">
        <v>79</v>
      </c>
      <c r="C28" s="404"/>
      <c r="D28" s="408" t="s">
        <v>80</v>
      </c>
      <c r="E28" s="409"/>
      <c r="F28" s="469"/>
      <c r="J28" s="476" t="s">
        <v>81</v>
      </c>
      <c r="K28" s="477"/>
      <c r="L28" s="477"/>
      <c r="M28" s="15" t="s">
        <v>11</v>
      </c>
      <c r="R28" s="51"/>
      <c r="S28" s="11"/>
    </row>
    <row r="29" spans="1:33" s="2" customFormat="1" ht="18" customHeight="1" x14ac:dyDescent="0.2">
      <c r="B29" s="466"/>
      <c r="C29" s="468"/>
      <c r="D29" s="52" t="s">
        <v>82</v>
      </c>
      <c r="E29" s="52" t="s">
        <v>83</v>
      </c>
      <c r="F29" s="53" t="s">
        <v>84</v>
      </c>
      <c r="J29" s="339" t="s">
        <v>85</v>
      </c>
      <c r="K29" s="339"/>
      <c r="L29" s="339"/>
      <c r="M29" s="47"/>
      <c r="R29" s="11"/>
      <c r="S29" s="11"/>
    </row>
    <row r="30" spans="1:33" s="2" customFormat="1" ht="18" customHeight="1" x14ac:dyDescent="0.2">
      <c r="B30" s="54" t="s">
        <v>86</v>
      </c>
      <c r="C30" s="55"/>
      <c r="D30" s="47"/>
      <c r="E30" s="47"/>
      <c r="F30" s="56">
        <f>SUM(D30:E30)</f>
        <v>0</v>
      </c>
      <c r="J30" s="336" t="s">
        <v>87</v>
      </c>
      <c r="K30" s="336"/>
      <c r="L30" s="336"/>
      <c r="M30" s="48"/>
      <c r="R30" s="11"/>
      <c r="S30" s="11"/>
    </row>
    <row r="31" spans="1:33" s="2" customFormat="1" ht="18" customHeight="1" x14ac:dyDescent="0.2">
      <c r="B31" s="57" t="s">
        <v>88</v>
      </c>
      <c r="C31" s="58"/>
      <c r="D31" s="48"/>
      <c r="E31" s="48"/>
      <c r="F31" s="59">
        <f>SUM(D31:E31)</f>
        <v>0</v>
      </c>
      <c r="J31" s="336" t="s">
        <v>89</v>
      </c>
      <c r="K31" s="336"/>
      <c r="L31" s="336"/>
      <c r="M31" s="48"/>
      <c r="AB31" s="12"/>
      <c r="AC31" s="12"/>
      <c r="AD31" s="12"/>
      <c r="AE31" s="12"/>
      <c r="AF31" s="12"/>
      <c r="AG31" s="12"/>
    </row>
    <row r="32" spans="1:33" s="2" customFormat="1" ht="18" customHeight="1" x14ac:dyDescent="0.2">
      <c r="B32" s="60" t="s">
        <v>90</v>
      </c>
      <c r="C32" s="61"/>
      <c r="D32" s="50"/>
      <c r="E32" s="50"/>
      <c r="F32" s="62">
        <f>SUM(D32:E32)</f>
        <v>0</v>
      </c>
      <c r="J32" s="333" t="s">
        <v>91</v>
      </c>
      <c r="K32" s="333"/>
      <c r="L32" s="333"/>
      <c r="M32" s="50"/>
      <c r="P32" s="63"/>
      <c r="AB32" s="12"/>
      <c r="AC32" s="12"/>
      <c r="AD32" s="12"/>
      <c r="AE32" s="12"/>
      <c r="AF32" s="12"/>
      <c r="AG32" s="12"/>
    </row>
    <row r="33" spans="1:46" s="2" customFormat="1" ht="18" customHeight="1" x14ac:dyDescent="0.2">
      <c r="P33" s="63"/>
      <c r="AB33" s="12"/>
      <c r="AC33" s="12"/>
      <c r="AD33" s="12"/>
      <c r="AE33" s="12"/>
      <c r="AF33" s="12"/>
      <c r="AG33" s="12"/>
    </row>
    <row r="34" spans="1:46" s="2" customFormat="1" ht="18" customHeight="1" x14ac:dyDescent="0.2">
      <c r="L34" s="64" t="s">
        <v>92</v>
      </c>
      <c r="P34" s="63"/>
      <c r="AB34" s="12"/>
      <c r="AC34" s="12"/>
      <c r="AD34" s="12"/>
      <c r="AE34" s="12"/>
      <c r="AF34" s="12"/>
      <c r="AG34" s="12"/>
    </row>
    <row r="35" spans="1:46" s="2" customFormat="1" ht="18" customHeight="1" x14ac:dyDescent="0.2">
      <c r="B35" s="470" t="s">
        <v>93</v>
      </c>
      <c r="C35" s="471"/>
      <c r="D35" s="471"/>
      <c r="E35" s="471"/>
      <c r="F35" s="471"/>
      <c r="G35" s="471"/>
      <c r="H35" s="471"/>
      <c r="I35" s="472"/>
      <c r="L35" s="65"/>
      <c r="M35" s="66" t="s">
        <v>94</v>
      </c>
      <c r="P35" s="63"/>
      <c r="AB35" s="12"/>
      <c r="AC35" s="12"/>
      <c r="AD35" s="12"/>
      <c r="AE35" s="12"/>
      <c r="AF35" s="12"/>
      <c r="AG35" s="12"/>
    </row>
    <row r="36" spans="1:46" s="2" customFormat="1" ht="18" customHeight="1" thickBot="1" x14ac:dyDescent="0.25">
      <c r="B36" s="473"/>
      <c r="C36" s="474"/>
      <c r="D36" s="474"/>
      <c r="E36" s="474"/>
      <c r="F36" s="474"/>
      <c r="G36" s="474"/>
      <c r="H36" s="474"/>
      <c r="I36" s="475"/>
      <c r="L36" s="67"/>
      <c r="M36" s="66" t="s">
        <v>95</v>
      </c>
      <c r="P36" s="63"/>
      <c r="AB36" s="12"/>
      <c r="AC36" s="12"/>
      <c r="AD36" s="12"/>
      <c r="AE36" s="12"/>
      <c r="AF36" s="12"/>
      <c r="AG36" s="12"/>
    </row>
    <row r="37" spans="1:46" s="2" customFormat="1" ht="18" customHeight="1" x14ac:dyDescent="0.2">
      <c r="P37" s="63"/>
      <c r="AB37" s="12"/>
      <c r="AC37" s="12"/>
      <c r="AD37" s="12"/>
      <c r="AE37" s="12"/>
      <c r="AF37" s="12"/>
      <c r="AG37" s="12"/>
    </row>
    <row r="38" spans="1:46" s="2" customFormat="1" ht="18" customHeight="1" x14ac:dyDescent="0.2">
      <c r="P38" s="63"/>
      <c r="AB38" s="12"/>
      <c r="AC38" s="12"/>
      <c r="AD38" s="12"/>
      <c r="AE38" s="12"/>
      <c r="AF38" s="12"/>
      <c r="AG38" s="12"/>
    </row>
    <row r="39" spans="1:46" s="2" customFormat="1" ht="18" customHeight="1" x14ac:dyDescent="0.2">
      <c r="B39" s="68" t="s">
        <v>96</v>
      </c>
      <c r="P39" s="63"/>
      <c r="AB39" s="12"/>
      <c r="AC39" s="12"/>
      <c r="AD39" s="12"/>
      <c r="AE39" s="12"/>
      <c r="AF39" s="12"/>
      <c r="AG39" s="12"/>
    </row>
    <row r="40" spans="1:46" s="2" customFormat="1" ht="18" customHeight="1" x14ac:dyDescent="0.2">
      <c r="B40" s="9" t="s">
        <v>97</v>
      </c>
      <c r="C40" s="4"/>
      <c r="D40" s="4"/>
      <c r="E40" s="6"/>
      <c r="F40" s="6"/>
      <c r="G40" s="4"/>
      <c r="H40" s="4"/>
      <c r="I40" s="4"/>
      <c r="J40" s="6"/>
      <c r="K40" s="6"/>
      <c r="L40" s="6"/>
      <c r="M40" s="6"/>
      <c r="N40" s="6"/>
      <c r="S40" s="1" t="s">
        <v>98</v>
      </c>
      <c r="T40" s="69"/>
      <c r="U40" s="69"/>
      <c r="V40" s="69"/>
      <c r="W40" s="69"/>
      <c r="X40" s="69"/>
      <c r="Y40" s="69"/>
      <c r="Z40" s="69"/>
      <c r="AA40" s="69"/>
      <c r="AB40" s="12"/>
      <c r="AC40" s="12"/>
      <c r="AD40" s="12"/>
      <c r="AE40" s="12"/>
      <c r="AF40" s="12"/>
      <c r="AG40" s="12"/>
      <c r="AH40" s="12"/>
      <c r="AI40" s="12"/>
    </row>
    <row r="41" spans="1:46" s="2" customFormat="1" ht="18" customHeight="1" x14ac:dyDescent="0.2">
      <c r="B41" s="9"/>
      <c r="C41" s="4"/>
      <c r="D41" s="4">
        <v>1</v>
      </c>
      <c r="E41" s="6">
        <v>2</v>
      </c>
      <c r="F41" s="4">
        <v>3</v>
      </c>
      <c r="G41" s="6">
        <v>4</v>
      </c>
      <c r="H41" s="4">
        <v>5</v>
      </c>
      <c r="I41" s="6">
        <v>6</v>
      </c>
      <c r="J41" s="4">
        <v>7</v>
      </c>
      <c r="K41" s="6">
        <v>8</v>
      </c>
      <c r="L41" s="4">
        <v>9</v>
      </c>
      <c r="M41" s="6">
        <v>10</v>
      </c>
      <c r="N41" s="4">
        <v>11</v>
      </c>
      <c r="P41" s="2">
        <v>12</v>
      </c>
      <c r="S41" s="1"/>
      <c r="T41" s="69"/>
      <c r="U41" s="69"/>
      <c r="V41" s="69"/>
      <c r="W41" s="69"/>
      <c r="X41" s="69"/>
      <c r="Y41" s="69"/>
      <c r="Z41" s="69"/>
      <c r="AA41" s="69"/>
      <c r="AB41" s="12"/>
      <c r="AC41" s="12"/>
      <c r="AD41" s="12"/>
      <c r="AE41" s="12"/>
      <c r="AF41" s="12"/>
      <c r="AG41" s="12"/>
      <c r="AH41" s="12"/>
      <c r="AI41" s="12"/>
    </row>
    <row r="42" spans="1:46" s="2" customFormat="1" ht="18" customHeight="1" x14ac:dyDescent="0.2">
      <c r="B42" s="402" t="s">
        <v>99</v>
      </c>
      <c r="C42" s="404"/>
      <c r="D42" s="344" t="s">
        <v>100</v>
      </c>
      <c r="E42" s="344"/>
      <c r="F42" s="344"/>
      <c r="G42" s="344"/>
      <c r="H42" s="344"/>
      <c r="I42" s="344"/>
      <c r="J42" s="344"/>
      <c r="K42" s="344"/>
      <c r="L42" s="344"/>
      <c r="M42" s="344"/>
      <c r="N42" s="344"/>
      <c r="O42" s="346"/>
      <c r="P42" s="458" t="s">
        <v>101</v>
      </c>
      <c r="T42" s="69"/>
      <c r="U42" s="69"/>
      <c r="V42" s="69"/>
      <c r="W42" s="69"/>
      <c r="X42" s="69"/>
      <c r="Y42" s="69"/>
      <c r="Z42" s="69"/>
      <c r="AA42" s="69"/>
      <c r="AB42" s="12"/>
      <c r="AC42" s="12"/>
      <c r="AD42" s="12"/>
      <c r="AE42" s="12"/>
      <c r="AF42" s="12"/>
      <c r="AT42" s="69"/>
    </row>
    <row r="43" spans="1:46" s="2" customFormat="1" ht="18" customHeight="1" x14ac:dyDescent="0.2">
      <c r="B43" s="466"/>
      <c r="C43" s="468"/>
      <c r="D43" s="52" t="s">
        <v>102</v>
      </c>
      <c r="E43" s="52" t="s">
        <v>103</v>
      </c>
      <c r="F43" s="52" t="s">
        <v>104</v>
      </c>
      <c r="G43" s="52" t="s">
        <v>105</v>
      </c>
      <c r="H43" s="52" t="s">
        <v>106</v>
      </c>
      <c r="I43" s="52" t="s">
        <v>107</v>
      </c>
      <c r="J43" s="52" t="s">
        <v>108</v>
      </c>
      <c r="K43" s="52" t="s">
        <v>109</v>
      </c>
      <c r="L43" s="52" t="s">
        <v>110</v>
      </c>
      <c r="M43" s="52" t="s">
        <v>111</v>
      </c>
      <c r="N43" s="52" t="s">
        <v>112</v>
      </c>
      <c r="O43" s="53" t="s">
        <v>84</v>
      </c>
      <c r="P43" s="458"/>
      <c r="T43" s="69"/>
      <c r="U43" s="69"/>
      <c r="V43" s="69"/>
      <c r="W43" s="69"/>
      <c r="X43" s="69"/>
      <c r="Y43" s="69"/>
      <c r="Z43" s="69"/>
      <c r="AA43" s="69"/>
      <c r="AB43" s="12"/>
      <c r="AC43" s="12"/>
      <c r="AD43" s="12"/>
      <c r="AE43" s="12"/>
      <c r="AF43" s="12"/>
      <c r="AT43" s="69"/>
    </row>
    <row r="44" spans="1:46" s="2" customFormat="1" ht="18" customHeight="1" x14ac:dyDescent="0.2">
      <c r="A44" s="16">
        <v>23</v>
      </c>
      <c r="B44" s="70" t="s">
        <v>113</v>
      </c>
      <c r="C44" s="71"/>
      <c r="D44" s="72" t="s">
        <v>114</v>
      </c>
      <c r="E44" s="72" t="s">
        <v>115</v>
      </c>
      <c r="F44" s="73" t="s">
        <v>116</v>
      </c>
      <c r="G44" s="73" t="s">
        <v>117</v>
      </c>
      <c r="H44" s="73" t="s">
        <v>118</v>
      </c>
      <c r="I44" s="73" t="s">
        <v>119</v>
      </c>
      <c r="J44" s="73" t="s">
        <v>120</v>
      </c>
      <c r="K44" s="73" t="s">
        <v>121</v>
      </c>
      <c r="L44" s="73" t="s">
        <v>122</v>
      </c>
      <c r="M44" s="73" t="s">
        <v>123</v>
      </c>
      <c r="N44" s="73" t="s">
        <v>124</v>
      </c>
      <c r="O44" s="74">
        <f>SUM(D44)</f>
        <v>0</v>
      </c>
      <c r="P44" s="75" t="s">
        <v>125</v>
      </c>
      <c r="T44" s="76"/>
      <c r="U44" s="69"/>
      <c r="V44" s="69"/>
      <c r="W44" s="69"/>
      <c r="X44" s="69"/>
      <c r="Y44" s="69"/>
      <c r="Z44" s="69"/>
      <c r="AA44" s="69"/>
      <c r="AB44" s="12"/>
      <c r="AC44" s="12"/>
      <c r="AD44" s="12"/>
      <c r="AE44" s="12"/>
      <c r="AF44" s="12"/>
      <c r="AT44" s="69"/>
    </row>
    <row r="45" spans="1:46" s="2" customFormat="1" ht="18" customHeight="1" x14ac:dyDescent="0.2">
      <c r="A45" s="16">
        <v>24</v>
      </c>
      <c r="B45" s="70" t="s">
        <v>126</v>
      </c>
      <c r="C45" s="71"/>
      <c r="D45" s="72" t="s">
        <v>127</v>
      </c>
      <c r="E45" s="72" t="s">
        <v>128</v>
      </c>
      <c r="F45" s="77" t="s">
        <v>129</v>
      </c>
      <c r="G45" s="73" t="s">
        <v>130</v>
      </c>
      <c r="H45" s="73" t="s">
        <v>131</v>
      </c>
      <c r="I45" s="73" t="s">
        <v>132</v>
      </c>
      <c r="J45" s="73" t="s">
        <v>133</v>
      </c>
      <c r="K45" s="73" t="s">
        <v>134</v>
      </c>
      <c r="L45" s="73" t="s">
        <v>135</v>
      </c>
      <c r="M45" s="73" t="s">
        <v>136</v>
      </c>
      <c r="N45" s="73" t="s">
        <v>137</v>
      </c>
      <c r="O45" s="74">
        <f>SUM(D45:E45)</f>
        <v>0</v>
      </c>
      <c r="P45" s="75" t="s">
        <v>125</v>
      </c>
      <c r="T45" s="76"/>
      <c r="U45" s="69"/>
      <c r="V45" s="69"/>
      <c r="W45" s="69"/>
      <c r="X45" s="69"/>
      <c r="Y45" s="69"/>
      <c r="Z45" s="69"/>
      <c r="AA45" s="69"/>
      <c r="AB45" s="12"/>
      <c r="AC45" s="12"/>
      <c r="AD45" s="12"/>
      <c r="AE45" s="12"/>
      <c r="AF45" s="12"/>
      <c r="AT45" s="69"/>
    </row>
    <row r="46" spans="1:46" s="2" customFormat="1" ht="18" customHeight="1" x14ac:dyDescent="0.2">
      <c r="A46" s="16">
        <v>25</v>
      </c>
      <c r="B46" s="70" t="s">
        <v>138</v>
      </c>
      <c r="C46" s="71"/>
      <c r="D46" s="72" t="s">
        <v>139</v>
      </c>
      <c r="E46" s="72" t="s">
        <v>140</v>
      </c>
      <c r="F46" s="72" t="s">
        <v>141</v>
      </c>
      <c r="G46" s="77" t="s">
        <v>142</v>
      </c>
      <c r="H46" s="73" t="s">
        <v>143</v>
      </c>
      <c r="I46" s="73" t="s">
        <v>144</v>
      </c>
      <c r="J46" s="73" t="s">
        <v>145</v>
      </c>
      <c r="K46" s="73" t="s">
        <v>146</v>
      </c>
      <c r="L46" s="73" t="s">
        <v>147</v>
      </c>
      <c r="M46" s="73" t="s">
        <v>148</v>
      </c>
      <c r="N46" s="73" t="s">
        <v>149</v>
      </c>
      <c r="O46" s="74">
        <f>SUM(D46:F46)</f>
        <v>0</v>
      </c>
      <c r="P46" s="75" t="s">
        <v>125</v>
      </c>
      <c r="T46" s="76"/>
      <c r="U46" s="69"/>
      <c r="V46" s="69"/>
      <c r="W46" s="69"/>
      <c r="X46" s="69"/>
      <c r="Y46" s="69"/>
      <c r="Z46" s="69"/>
      <c r="AA46" s="69"/>
      <c r="AB46" s="12"/>
      <c r="AC46" s="12"/>
      <c r="AD46" s="12"/>
      <c r="AE46" s="12"/>
      <c r="AF46" s="12"/>
      <c r="AT46" s="69"/>
    </row>
    <row r="47" spans="1:46" s="2" customFormat="1" ht="18" customHeight="1" x14ac:dyDescent="0.2">
      <c r="A47" s="16">
        <v>26</v>
      </c>
      <c r="B47" s="70" t="s">
        <v>150</v>
      </c>
      <c r="C47" s="71"/>
      <c r="D47" s="72" t="s">
        <v>151</v>
      </c>
      <c r="E47" s="72" t="s">
        <v>152</v>
      </c>
      <c r="F47" s="72" t="s">
        <v>153</v>
      </c>
      <c r="G47" s="72" t="s">
        <v>154</v>
      </c>
      <c r="H47" s="73" t="s">
        <v>155</v>
      </c>
      <c r="I47" s="73" t="s">
        <v>156</v>
      </c>
      <c r="J47" s="73" t="s">
        <v>157</v>
      </c>
      <c r="K47" s="73" t="s">
        <v>158</v>
      </c>
      <c r="L47" s="73" t="s">
        <v>159</v>
      </c>
      <c r="M47" s="73" t="s">
        <v>160</v>
      </c>
      <c r="N47" s="73" t="s">
        <v>161</v>
      </c>
      <c r="O47" s="74">
        <f>SUM(D47:G47)</f>
        <v>0</v>
      </c>
      <c r="P47" s="75" t="s">
        <v>125</v>
      </c>
      <c r="T47" s="76"/>
      <c r="U47" s="69"/>
      <c r="V47" s="69"/>
      <c r="W47" s="69"/>
      <c r="X47" s="69"/>
      <c r="Y47" s="69"/>
      <c r="Z47" s="69"/>
      <c r="AA47" s="69"/>
      <c r="AB47" s="12"/>
      <c r="AC47" s="12"/>
      <c r="AD47" s="12"/>
      <c r="AE47" s="12"/>
      <c r="AF47" s="12"/>
      <c r="AT47" s="69"/>
    </row>
    <row r="48" spans="1:46" s="2" customFormat="1" ht="18" customHeight="1" x14ac:dyDescent="0.2">
      <c r="A48" s="16"/>
      <c r="B48" s="78" t="s">
        <v>162</v>
      </c>
      <c r="C48" s="79"/>
      <c r="D48" s="80">
        <f>SUM(D44:D47)</f>
        <v>0</v>
      </c>
      <c r="E48" s="80">
        <f>SUM(E44:E47)</f>
        <v>0</v>
      </c>
      <c r="F48" s="80">
        <f>SUM(F45:F47)</f>
        <v>0</v>
      </c>
      <c r="G48" s="80">
        <f>SUM(G46:G47)</f>
        <v>0</v>
      </c>
      <c r="H48" s="73">
        <f>SUM(H44:H47)</f>
        <v>0</v>
      </c>
      <c r="I48" s="73">
        <f t="shared" ref="I48:N48" si="0">SUM(I44:I47)</f>
        <v>0</v>
      </c>
      <c r="J48" s="73">
        <f t="shared" si="0"/>
        <v>0</v>
      </c>
      <c r="K48" s="73">
        <f t="shared" si="0"/>
        <v>0</v>
      </c>
      <c r="L48" s="73">
        <f t="shared" si="0"/>
        <v>0</v>
      </c>
      <c r="M48" s="73">
        <f t="shared" si="0"/>
        <v>0</v>
      </c>
      <c r="N48" s="73">
        <f t="shared" si="0"/>
        <v>0</v>
      </c>
      <c r="O48" s="81">
        <f>SUM(D48:G48)</f>
        <v>0</v>
      </c>
      <c r="P48" s="75" t="s">
        <v>125</v>
      </c>
      <c r="T48" s="76"/>
      <c r="U48" s="69"/>
      <c r="V48" s="69"/>
      <c r="W48" s="69"/>
      <c r="X48" s="69"/>
      <c r="Y48" s="69"/>
      <c r="Z48" s="69"/>
      <c r="AA48" s="69"/>
      <c r="AB48" s="12"/>
      <c r="AC48" s="12"/>
      <c r="AD48" s="12"/>
      <c r="AE48" s="12"/>
      <c r="AF48" s="12"/>
      <c r="AT48" s="69"/>
    </row>
    <row r="49" spans="1:46" s="2" customFormat="1" ht="18" customHeight="1" x14ac:dyDescent="0.2">
      <c r="A49" s="16">
        <v>27</v>
      </c>
      <c r="B49" s="70" t="s">
        <v>163</v>
      </c>
      <c r="C49" s="71"/>
      <c r="D49" s="77" t="s">
        <v>164</v>
      </c>
      <c r="E49" s="77" t="s">
        <v>165</v>
      </c>
      <c r="F49" s="77" t="s">
        <v>166</v>
      </c>
      <c r="G49" s="77" t="s">
        <v>167</v>
      </c>
      <c r="H49" s="77" t="s">
        <v>168</v>
      </c>
      <c r="I49" s="77" t="s">
        <v>169</v>
      </c>
      <c r="J49" s="77" t="s">
        <v>170</v>
      </c>
      <c r="K49" s="77" t="s">
        <v>171</v>
      </c>
      <c r="L49" s="77" t="s">
        <v>172</v>
      </c>
      <c r="M49" s="77" t="s">
        <v>173</v>
      </c>
      <c r="N49" s="77" t="s">
        <v>174</v>
      </c>
      <c r="O49" s="81">
        <f>SUM(D49:N49)</f>
        <v>0</v>
      </c>
      <c r="P49" s="75" t="s">
        <v>125</v>
      </c>
      <c r="T49" s="76"/>
      <c r="U49" s="69"/>
      <c r="V49" s="69"/>
      <c r="W49" s="69"/>
      <c r="X49" s="69"/>
      <c r="Y49" s="69"/>
      <c r="Z49" s="69"/>
      <c r="AA49" s="69"/>
      <c r="AB49" s="12"/>
      <c r="AC49" s="12"/>
      <c r="AD49" s="12"/>
      <c r="AE49" s="12"/>
      <c r="AF49" s="12"/>
      <c r="AT49" s="69"/>
    </row>
    <row r="50" spans="1:46" s="2" customFormat="1" ht="18" customHeight="1" x14ac:dyDescent="0.2">
      <c r="A50" s="16">
        <v>28</v>
      </c>
      <c r="B50" s="70" t="s">
        <v>175</v>
      </c>
      <c r="C50" s="71"/>
      <c r="D50" s="77" t="s">
        <v>164</v>
      </c>
      <c r="E50" s="77" t="s">
        <v>165</v>
      </c>
      <c r="F50" s="77" t="s">
        <v>166</v>
      </c>
      <c r="G50" s="77" t="s">
        <v>167</v>
      </c>
      <c r="H50" s="77" t="s">
        <v>168</v>
      </c>
      <c r="I50" s="77" t="s">
        <v>169</v>
      </c>
      <c r="J50" s="73" t="s">
        <v>170</v>
      </c>
      <c r="K50" s="73" t="s">
        <v>171</v>
      </c>
      <c r="L50" s="73" t="s">
        <v>172</v>
      </c>
      <c r="M50" s="73" t="s">
        <v>173</v>
      </c>
      <c r="N50" s="73" t="s">
        <v>174</v>
      </c>
      <c r="O50" s="81">
        <f>SUM(D50:I50)</f>
        <v>0</v>
      </c>
      <c r="P50" s="75" t="s">
        <v>125</v>
      </c>
      <c r="T50" s="76"/>
      <c r="U50" s="69"/>
      <c r="V50" s="69"/>
      <c r="W50" s="69"/>
      <c r="X50" s="69"/>
      <c r="Y50" s="69"/>
      <c r="Z50" s="69"/>
      <c r="AA50" s="69"/>
      <c r="AB50" s="12"/>
      <c r="AC50" s="12"/>
      <c r="AD50" s="12"/>
      <c r="AE50" s="12"/>
      <c r="AF50" s="12"/>
      <c r="AT50" s="69"/>
    </row>
    <row r="51" spans="1:46" s="2" customFormat="1" ht="18" customHeight="1" x14ac:dyDescent="0.2">
      <c r="A51" s="16">
        <v>29</v>
      </c>
      <c r="B51" s="70" t="s">
        <v>176</v>
      </c>
      <c r="C51" s="71"/>
      <c r="D51" s="77" t="s">
        <v>164</v>
      </c>
      <c r="E51" s="77" t="s">
        <v>165</v>
      </c>
      <c r="F51" s="77" t="s">
        <v>166</v>
      </c>
      <c r="G51" s="77" t="s">
        <v>167</v>
      </c>
      <c r="H51" s="73" t="s">
        <v>168</v>
      </c>
      <c r="I51" s="73" t="s">
        <v>169</v>
      </c>
      <c r="J51" s="73" t="s">
        <v>170</v>
      </c>
      <c r="K51" s="73" t="s">
        <v>171</v>
      </c>
      <c r="L51" s="73" t="s">
        <v>172</v>
      </c>
      <c r="M51" s="73" t="s">
        <v>173</v>
      </c>
      <c r="N51" s="73" t="s">
        <v>174</v>
      </c>
      <c r="O51" s="81">
        <f>SUM(D51:G51)</f>
        <v>0</v>
      </c>
      <c r="P51" s="75" t="s">
        <v>125</v>
      </c>
      <c r="T51" s="76"/>
      <c r="U51" s="69"/>
      <c r="V51" s="69"/>
      <c r="W51" s="69"/>
      <c r="X51" s="69"/>
      <c r="Y51" s="69"/>
      <c r="Z51" s="69"/>
      <c r="AA51" s="69"/>
      <c r="AB51" s="12"/>
      <c r="AC51" s="12"/>
      <c r="AD51" s="12"/>
      <c r="AE51" s="12"/>
      <c r="AF51" s="12"/>
      <c r="AT51" s="69"/>
    </row>
    <row r="52" spans="1:46" s="2" customFormat="1" ht="18" customHeight="1" x14ac:dyDescent="0.2">
      <c r="A52" s="16">
        <v>30</v>
      </c>
      <c r="B52" s="70" t="s">
        <v>177</v>
      </c>
      <c r="C52" s="71"/>
      <c r="D52" s="77" t="s">
        <v>164</v>
      </c>
      <c r="E52" s="77" t="s">
        <v>165</v>
      </c>
      <c r="F52" s="77" t="s">
        <v>166</v>
      </c>
      <c r="G52" s="77" t="s">
        <v>167</v>
      </c>
      <c r="H52" s="73" t="s">
        <v>168</v>
      </c>
      <c r="I52" s="73" t="s">
        <v>169</v>
      </c>
      <c r="J52" s="73" t="s">
        <v>170</v>
      </c>
      <c r="K52" s="73" t="s">
        <v>171</v>
      </c>
      <c r="L52" s="73" t="s">
        <v>172</v>
      </c>
      <c r="M52" s="73" t="s">
        <v>173</v>
      </c>
      <c r="N52" s="73" t="s">
        <v>174</v>
      </c>
      <c r="O52" s="81">
        <f>SUM(D52:G52)</f>
        <v>0</v>
      </c>
      <c r="P52" s="75" t="s">
        <v>125</v>
      </c>
      <c r="T52" s="76"/>
      <c r="U52" s="69"/>
      <c r="V52" s="69"/>
      <c r="W52" s="69"/>
      <c r="X52" s="69"/>
      <c r="Y52" s="69"/>
      <c r="Z52" s="69"/>
      <c r="AA52" s="69"/>
      <c r="AB52" s="12"/>
      <c r="AC52" s="12"/>
      <c r="AD52" s="12"/>
      <c r="AE52" s="12"/>
      <c r="AF52" s="12"/>
      <c r="AT52" s="69"/>
    </row>
    <row r="53" spans="1:46" s="2" customFormat="1" ht="18" customHeight="1" x14ac:dyDescent="0.2">
      <c r="A53" s="16">
        <v>31</v>
      </c>
      <c r="B53" s="70" t="s">
        <v>178</v>
      </c>
      <c r="C53" s="71"/>
      <c r="D53" s="77" t="s">
        <v>164</v>
      </c>
      <c r="E53" s="77" t="s">
        <v>165</v>
      </c>
      <c r="F53" s="77" t="s">
        <v>166</v>
      </c>
      <c r="G53" s="77" t="s">
        <v>167</v>
      </c>
      <c r="H53" s="73" t="s">
        <v>168</v>
      </c>
      <c r="I53" s="73" t="s">
        <v>169</v>
      </c>
      <c r="J53" s="73" t="s">
        <v>170</v>
      </c>
      <c r="K53" s="73" t="s">
        <v>171</v>
      </c>
      <c r="L53" s="73" t="s">
        <v>172</v>
      </c>
      <c r="M53" s="73" t="s">
        <v>173</v>
      </c>
      <c r="N53" s="73" t="s">
        <v>174</v>
      </c>
      <c r="O53" s="81">
        <f>SUM(D53:G53)</f>
        <v>0</v>
      </c>
      <c r="P53" s="75" t="s">
        <v>125</v>
      </c>
      <c r="T53" s="76"/>
      <c r="U53" s="69"/>
      <c r="V53" s="69"/>
      <c r="W53" s="69"/>
      <c r="X53" s="69"/>
      <c r="Y53" s="69"/>
      <c r="Z53" s="69"/>
      <c r="AA53" s="69"/>
      <c r="AB53" s="12"/>
      <c r="AC53" s="12"/>
      <c r="AD53" s="12"/>
      <c r="AE53" s="12"/>
      <c r="AF53" s="12"/>
      <c r="AT53" s="69"/>
    </row>
    <row r="54" spans="1:46" s="2" customFormat="1" ht="18" customHeight="1" x14ac:dyDescent="0.2">
      <c r="A54" s="16">
        <v>32</v>
      </c>
      <c r="B54" s="70" t="s">
        <v>179</v>
      </c>
      <c r="C54" s="71"/>
      <c r="D54" s="77" t="s">
        <v>164</v>
      </c>
      <c r="E54" s="82" t="s">
        <v>165</v>
      </c>
      <c r="F54" s="83" t="s">
        <v>166</v>
      </c>
      <c r="G54" s="83" t="s">
        <v>167</v>
      </c>
      <c r="H54" s="83" t="s">
        <v>168</v>
      </c>
      <c r="I54" s="83" t="s">
        <v>169</v>
      </c>
      <c r="J54" s="83" t="s">
        <v>170</v>
      </c>
      <c r="K54" s="83" t="s">
        <v>171</v>
      </c>
      <c r="L54" s="83" t="s">
        <v>172</v>
      </c>
      <c r="M54" s="83" t="s">
        <v>173</v>
      </c>
      <c r="N54" s="84" t="s">
        <v>174</v>
      </c>
      <c r="O54" s="81">
        <f>SUM(D54)</f>
        <v>0</v>
      </c>
      <c r="P54" s="75" t="s">
        <v>125</v>
      </c>
      <c r="T54" s="76"/>
      <c r="U54" s="69"/>
      <c r="V54" s="69"/>
      <c r="W54" s="69"/>
      <c r="X54" s="69"/>
      <c r="Y54" s="69"/>
      <c r="Z54" s="69"/>
      <c r="AA54" s="69"/>
      <c r="AB54" s="12"/>
      <c r="AC54" s="12"/>
      <c r="AD54" s="12"/>
      <c r="AE54" s="12"/>
      <c r="AF54" s="12"/>
      <c r="AT54" s="69"/>
    </row>
    <row r="55" spans="1:46" s="2" customFormat="1" ht="12" customHeight="1" x14ac:dyDescent="0.2">
      <c r="B55" s="85" t="str">
        <f>IF(P55&gt;0,"Si en la columna P aparecen valores es porque hay registros con valores INCORRECTOS en el campo LAB perdiendo niños con controles CRED, REVISE.","")</f>
        <v/>
      </c>
      <c r="F55" s="86"/>
      <c r="G55" s="86"/>
      <c r="H55" s="86"/>
      <c r="P55" s="69">
        <f>SUM(P44:P54)</f>
        <v>0</v>
      </c>
      <c r="T55" s="69"/>
      <c r="U55" s="69"/>
      <c r="V55" s="69"/>
      <c r="W55" s="69"/>
      <c r="X55" s="69"/>
      <c r="Y55" s="69"/>
      <c r="Z55" s="69"/>
      <c r="AA55" s="69"/>
      <c r="AB55" s="12"/>
      <c r="AC55" s="12"/>
      <c r="AD55" s="12"/>
      <c r="AE55" s="12"/>
      <c r="AF55" s="12"/>
      <c r="AT55" s="69"/>
    </row>
    <row r="56" spans="1:46" s="2" customFormat="1" ht="18" customHeight="1" x14ac:dyDescent="0.2">
      <c r="B56" s="86" t="s">
        <v>180</v>
      </c>
      <c r="F56" s="86"/>
      <c r="G56" s="86"/>
      <c r="H56" s="68" t="s">
        <v>181</v>
      </c>
      <c r="P56" s="69"/>
      <c r="T56" s="69"/>
      <c r="U56" s="69"/>
      <c r="V56" s="69"/>
      <c r="W56" s="69"/>
      <c r="X56" s="69"/>
      <c r="Y56" s="69"/>
      <c r="Z56" s="69"/>
      <c r="AA56" s="69"/>
      <c r="AB56" s="12"/>
      <c r="AC56" s="12"/>
      <c r="AD56" s="12"/>
      <c r="AE56" s="12"/>
      <c r="AF56" s="12"/>
      <c r="AT56" s="69"/>
    </row>
    <row r="57" spans="1:46" s="2" customFormat="1" ht="18" customHeight="1" x14ac:dyDescent="0.2">
      <c r="B57" s="86"/>
      <c r="D57" s="2">
        <v>1</v>
      </c>
      <c r="E57" s="2">
        <v>2</v>
      </c>
      <c r="F57" s="2">
        <v>3</v>
      </c>
      <c r="G57" s="2">
        <v>4</v>
      </c>
      <c r="H57" s="2">
        <v>5</v>
      </c>
      <c r="I57" s="2">
        <v>6</v>
      </c>
      <c r="J57" s="2">
        <v>7</v>
      </c>
      <c r="K57" s="2">
        <v>8</v>
      </c>
      <c r="L57" s="2">
        <v>9</v>
      </c>
      <c r="M57" s="2">
        <v>10</v>
      </c>
      <c r="N57" s="2">
        <v>11</v>
      </c>
      <c r="P57" s="87">
        <v>12</v>
      </c>
      <c r="T57" s="69"/>
      <c r="U57" s="69"/>
      <c r="V57" s="69"/>
      <c r="W57" s="69"/>
      <c r="X57" s="69"/>
      <c r="Y57" s="69"/>
      <c r="Z57" s="69"/>
      <c r="AA57" s="69"/>
      <c r="AB57" s="12"/>
      <c r="AC57" s="12"/>
      <c r="AD57" s="12"/>
      <c r="AE57" s="12"/>
      <c r="AF57" s="12"/>
      <c r="AT57" s="69"/>
    </row>
    <row r="58" spans="1:46" s="2" customFormat="1" ht="18" customHeight="1" x14ac:dyDescent="0.2">
      <c r="B58" s="460" t="s">
        <v>99</v>
      </c>
      <c r="C58" s="461"/>
      <c r="D58" s="464" t="s">
        <v>182</v>
      </c>
      <c r="E58" s="464"/>
      <c r="F58" s="464"/>
      <c r="G58" s="464"/>
      <c r="H58" s="464"/>
      <c r="I58" s="464"/>
      <c r="J58" s="464"/>
      <c r="K58" s="464"/>
      <c r="L58" s="464"/>
      <c r="M58" s="464"/>
      <c r="N58" s="464"/>
      <c r="O58" s="465"/>
      <c r="P58" s="459" t="s">
        <v>101</v>
      </c>
      <c r="T58" s="69"/>
      <c r="U58" s="69"/>
      <c r="V58" s="69"/>
      <c r="W58" s="69"/>
      <c r="X58" s="69"/>
      <c r="Y58" s="69"/>
      <c r="Z58" s="69"/>
      <c r="AA58" s="69"/>
      <c r="AB58" s="12"/>
      <c r="AC58" s="12"/>
      <c r="AD58" s="12"/>
      <c r="AE58" s="12"/>
      <c r="AF58" s="12"/>
      <c r="AT58" s="69"/>
    </row>
    <row r="59" spans="1:46" s="2" customFormat="1" ht="18" customHeight="1" x14ac:dyDescent="0.2">
      <c r="B59" s="462"/>
      <c r="C59" s="463"/>
      <c r="D59" s="88" t="s">
        <v>102</v>
      </c>
      <c r="E59" s="88" t="s">
        <v>103</v>
      </c>
      <c r="F59" s="89" t="s">
        <v>104</v>
      </c>
      <c r="G59" s="89" t="s">
        <v>105</v>
      </c>
      <c r="H59" s="89" t="s">
        <v>106</v>
      </c>
      <c r="I59" s="89" t="s">
        <v>107</v>
      </c>
      <c r="J59" s="89" t="s">
        <v>108</v>
      </c>
      <c r="K59" s="89" t="s">
        <v>109</v>
      </c>
      <c r="L59" s="89" t="s">
        <v>110</v>
      </c>
      <c r="M59" s="89" t="s">
        <v>111</v>
      </c>
      <c r="N59" s="89" t="s">
        <v>112</v>
      </c>
      <c r="O59" s="90" t="s">
        <v>84</v>
      </c>
      <c r="P59" s="459"/>
      <c r="T59" s="69"/>
      <c r="U59" s="69"/>
      <c r="V59" s="69"/>
      <c r="W59" s="69"/>
      <c r="X59" s="69"/>
      <c r="Y59" s="69"/>
      <c r="Z59" s="69"/>
      <c r="AA59" s="69"/>
      <c r="AB59" s="12"/>
      <c r="AC59" s="12"/>
      <c r="AD59" s="12"/>
      <c r="AE59" s="12"/>
      <c r="AF59" s="12"/>
      <c r="AT59" s="69"/>
    </row>
    <row r="60" spans="1:46" s="2" customFormat="1" ht="18" customHeight="1" x14ac:dyDescent="0.2">
      <c r="A60" s="85">
        <v>33</v>
      </c>
      <c r="B60" s="91" t="s">
        <v>113</v>
      </c>
      <c r="C60" s="92"/>
      <c r="D60" s="93" t="s">
        <v>183</v>
      </c>
      <c r="E60" s="93" t="s">
        <v>184</v>
      </c>
      <c r="F60" s="94" t="s">
        <v>185</v>
      </c>
      <c r="G60" s="94" t="s">
        <v>186</v>
      </c>
      <c r="H60" s="94" t="s">
        <v>187</v>
      </c>
      <c r="I60" s="94" t="s">
        <v>188</v>
      </c>
      <c r="J60" s="94" t="s">
        <v>189</v>
      </c>
      <c r="K60" s="94" t="s">
        <v>190</v>
      </c>
      <c r="L60" s="94" t="s">
        <v>191</v>
      </c>
      <c r="M60" s="94" t="s">
        <v>192</v>
      </c>
      <c r="N60" s="94" t="s">
        <v>193</v>
      </c>
      <c r="O60" s="95">
        <f>SUM(D60)</f>
        <v>0</v>
      </c>
      <c r="P60" s="75" t="s">
        <v>125</v>
      </c>
      <c r="T60" s="69"/>
      <c r="U60" s="69"/>
      <c r="V60" s="69"/>
      <c r="W60" s="69"/>
      <c r="X60" s="69"/>
      <c r="Y60" s="69"/>
      <c r="Z60" s="69"/>
      <c r="AA60" s="69"/>
      <c r="AB60" s="12"/>
      <c r="AC60" s="12"/>
      <c r="AD60" s="12"/>
      <c r="AE60" s="12"/>
      <c r="AF60" s="12"/>
      <c r="AT60" s="69"/>
    </row>
    <row r="61" spans="1:46" s="2" customFormat="1" ht="18" customHeight="1" x14ac:dyDescent="0.2">
      <c r="A61" s="85">
        <v>34</v>
      </c>
      <c r="B61" s="91" t="s">
        <v>126</v>
      </c>
      <c r="C61" s="92"/>
      <c r="D61" s="93" t="s">
        <v>194</v>
      </c>
      <c r="E61" s="93" t="s">
        <v>195</v>
      </c>
      <c r="F61" s="93" t="s">
        <v>196</v>
      </c>
      <c r="G61" s="73" t="s">
        <v>197</v>
      </c>
      <c r="H61" s="73" t="s">
        <v>198</v>
      </c>
      <c r="I61" s="73" t="s">
        <v>199</v>
      </c>
      <c r="J61" s="73" t="s">
        <v>200</v>
      </c>
      <c r="K61" s="73" t="s">
        <v>201</v>
      </c>
      <c r="L61" s="73" t="s">
        <v>202</v>
      </c>
      <c r="M61" s="73" t="s">
        <v>203</v>
      </c>
      <c r="N61" s="73" t="s">
        <v>204</v>
      </c>
      <c r="O61" s="95">
        <f>SUM(D61:E61)</f>
        <v>0</v>
      </c>
      <c r="P61" s="75" t="s">
        <v>125</v>
      </c>
      <c r="T61" s="69"/>
      <c r="U61" s="69"/>
      <c r="V61" s="69"/>
      <c r="W61" s="69"/>
      <c r="X61" s="69"/>
      <c r="Y61" s="69"/>
      <c r="Z61" s="69"/>
      <c r="AA61" s="69"/>
      <c r="AB61" s="12"/>
      <c r="AC61" s="12"/>
      <c r="AD61" s="12"/>
      <c r="AE61" s="12"/>
      <c r="AF61" s="12"/>
      <c r="AT61" s="69"/>
    </row>
    <row r="62" spans="1:46" s="2" customFormat="1" ht="18" customHeight="1" x14ac:dyDescent="0.2">
      <c r="A62" s="85">
        <v>35</v>
      </c>
      <c r="B62" s="91" t="s">
        <v>138</v>
      </c>
      <c r="C62" s="92"/>
      <c r="D62" s="93" t="s">
        <v>205</v>
      </c>
      <c r="E62" s="93" t="s">
        <v>206</v>
      </c>
      <c r="F62" s="93" t="s">
        <v>207</v>
      </c>
      <c r="G62" s="93" t="s">
        <v>208</v>
      </c>
      <c r="H62" s="73" t="s">
        <v>209</v>
      </c>
      <c r="I62" s="73" t="s">
        <v>210</v>
      </c>
      <c r="J62" s="73" t="s">
        <v>211</v>
      </c>
      <c r="K62" s="73" t="s">
        <v>212</v>
      </c>
      <c r="L62" s="73" t="s">
        <v>213</v>
      </c>
      <c r="M62" s="73" t="s">
        <v>214</v>
      </c>
      <c r="N62" s="73" t="s">
        <v>215</v>
      </c>
      <c r="O62" s="95">
        <f>SUM(D62:F62)</f>
        <v>0</v>
      </c>
      <c r="P62" s="75" t="s">
        <v>125</v>
      </c>
      <c r="T62" s="69"/>
      <c r="U62" s="69"/>
      <c r="V62" s="69"/>
      <c r="W62" s="69"/>
      <c r="X62" s="69"/>
      <c r="Y62" s="69"/>
      <c r="Z62" s="69"/>
      <c r="AA62" s="69"/>
      <c r="AB62" s="12"/>
      <c r="AC62" s="12"/>
      <c r="AD62" s="12"/>
      <c r="AE62" s="12"/>
      <c r="AF62" s="12"/>
      <c r="AT62" s="69"/>
    </row>
    <row r="63" spans="1:46" s="2" customFormat="1" ht="18" customHeight="1" x14ac:dyDescent="0.2">
      <c r="A63" s="85">
        <v>36</v>
      </c>
      <c r="B63" s="91" t="s">
        <v>150</v>
      </c>
      <c r="C63" s="92"/>
      <c r="D63" s="93" t="s">
        <v>216</v>
      </c>
      <c r="E63" s="93" t="s">
        <v>217</v>
      </c>
      <c r="F63" s="93" t="s">
        <v>218</v>
      </c>
      <c r="G63" s="93" t="s">
        <v>219</v>
      </c>
      <c r="H63" s="73" t="s">
        <v>220</v>
      </c>
      <c r="I63" s="73" t="s">
        <v>221</v>
      </c>
      <c r="J63" s="73" t="s">
        <v>222</v>
      </c>
      <c r="K63" s="73" t="s">
        <v>223</v>
      </c>
      <c r="L63" s="73" t="s">
        <v>224</v>
      </c>
      <c r="M63" s="73" t="s">
        <v>225</v>
      </c>
      <c r="N63" s="73" t="s">
        <v>226</v>
      </c>
      <c r="O63" s="95">
        <f>SUM(D63:G63)</f>
        <v>0</v>
      </c>
      <c r="P63" s="75" t="s">
        <v>125</v>
      </c>
      <c r="T63" s="69"/>
      <c r="U63" s="69"/>
      <c r="V63" s="69"/>
      <c r="W63" s="69"/>
      <c r="X63" s="69"/>
      <c r="Y63" s="69"/>
      <c r="Z63" s="69"/>
      <c r="AA63" s="69"/>
      <c r="AB63" s="12"/>
      <c r="AC63" s="12"/>
      <c r="AD63" s="12"/>
      <c r="AE63" s="12"/>
      <c r="AF63" s="12"/>
      <c r="AT63" s="69"/>
    </row>
    <row r="64" spans="1:46" s="2" customFormat="1" ht="18" customHeight="1" x14ac:dyDescent="0.2">
      <c r="A64" s="85"/>
      <c r="B64" s="96" t="s">
        <v>162</v>
      </c>
      <c r="C64" s="97"/>
      <c r="D64" s="98">
        <f>SUM(D60:D63)</f>
        <v>0</v>
      </c>
      <c r="E64" s="98">
        <f>SUM(E60:E63)</f>
        <v>0</v>
      </c>
      <c r="F64" s="98">
        <f>SUM(F61:F63)</f>
        <v>0</v>
      </c>
      <c r="G64" s="98">
        <f>SUM(G62:G63)</f>
        <v>0</v>
      </c>
      <c r="H64" s="73">
        <f>SUM(H60:H63)</f>
        <v>0</v>
      </c>
      <c r="I64" s="73">
        <f t="shared" ref="I64:N64" si="1">SUM(I60:I63)</f>
        <v>0</v>
      </c>
      <c r="J64" s="73">
        <f t="shared" si="1"/>
        <v>0</v>
      </c>
      <c r="K64" s="73">
        <f t="shared" si="1"/>
        <v>0</v>
      </c>
      <c r="L64" s="73">
        <f t="shared" si="1"/>
        <v>0</v>
      </c>
      <c r="M64" s="73">
        <f t="shared" si="1"/>
        <v>0</v>
      </c>
      <c r="N64" s="73">
        <f t="shared" si="1"/>
        <v>0</v>
      </c>
      <c r="O64" s="95">
        <f>SUM(D64:G64)</f>
        <v>0</v>
      </c>
      <c r="P64" s="75" t="s">
        <v>125</v>
      </c>
      <c r="T64" s="69"/>
      <c r="U64" s="69"/>
      <c r="V64" s="69"/>
      <c r="W64" s="69"/>
      <c r="X64" s="69"/>
      <c r="Y64" s="69"/>
      <c r="Z64" s="69"/>
      <c r="AA64" s="69"/>
      <c r="AB64" s="12"/>
      <c r="AC64" s="12"/>
      <c r="AD64" s="12"/>
      <c r="AE64" s="12"/>
      <c r="AF64" s="12"/>
      <c r="AT64" s="69"/>
    </row>
    <row r="65" spans="1:46" s="2" customFormat="1" ht="18" customHeight="1" x14ac:dyDescent="0.2">
      <c r="A65" s="85">
        <v>37</v>
      </c>
      <c r="B65" s="91" t="s">
        <v>163</v>
      </c>
      <c r="C65" s="92"/>
      <c r="D65" s="93" t="s">
        <v>227</v>
      </c>
      <c r="E65" s="93" t="s">
        <v>228</v>
      </c>
      <c r="F65" s="93" t="s">
        <v>229</v>
      </c>
      <c r="G65" s="93" t="s">
        <v>230</v>
      </c>
      <c r="H65" s="93" t="s">
        <v>231</v>
      </c>
      <c r="I65" s="93" t="s">
        <v>232</v>
      </c>
      <c r="J65" s="93" t="s">
        <v>233</v>
      </c>
      <c r="K65" s="93" t="s">
        <v>234</v>
      </c>
      <c r="L65" s="93" t="s">
        <v>235</v>
      </c>
      <c r="M65" s="93" t="s">
        <v>236</v>
      </c>
      <c r="N65" s="99" t="s">
        <v>237</v>
      </c>
      <c r="O65" s="95">
        <f>SUM(D65:N65)</f>
        <v>0</v>
      </c>
      <c r="P65" s="75" t="s">
        <v>125</v>
      </c>
      <c r="T65" s="69"/>
      <c r="U65" s="69"/>
      <c r="V65" s="69"/>
      <c r="W65" s="69"/>
      <c r="X65" s="69"/>
      <c r="Y65" s="69"/>
      <c r="Z65" s="69"/>
      <c r="AA65" s="69"/>
      <c r="AB65" s="12"/>
      <c r="AC65" s="12"/>
      <c r="AD65" s="12"/>
      <c r="AE65" s="12"/>
      <c r="AF65" s="12"/>
      <c r="AT65" s="69"/>
    </row>
    <row r="66" spans="1:46" s="2" customFormat="1" ht="18" customHeight="1" x14ac:dyDescent="0.2">
      <c r="A66" s="85">
        <v>38</v>
      </c>
      <c r="B66" s="91" t="s">
        <v>175</v>
      </c>
      <c r="C66" s="92"/>
      <c r="D66" s="93" t="s">
        <v>227</v>
      </c>
      <c r="E66" s="93" t="s">
        <v>228</v>
      </c>
      <c r="F66" s="93" t="s">
        <v>229</v>
      </c>
      <c r="G66" s="93" t="s">
        <v>230</v>
      </c>
      <c r="H66" s="93" t="s">
        <v>231</v>
      </c>
      <c r="I66" s="93" t="s">
        <v>232</v>
      </c>
      <c r="J66" s="73" t="s">
        <v>233</v>
      </c>
      <c r="K66" s="73" t="s">
        <v>234</v>
      </c>
      <c r="L66" s="73" t="s">
        <v>235</v>
      </c>
      <c r="M66" s="73" t="s">
        <v>236</v>
      </c>
      <c r="N66" s="73" t="s">
        <v>237</v>
      </c>
      <c r="O66" s="95">
        <f>SUM(D66:I66)</f>
        <v>0</v>
      </c>
      <c r="P66" s="75" t="s">
        <v>125</v>
      </c>
      <c r="T66" s="69"/>
      <c r="U66" s="69"/>
      <c r="V66" s="69"/>
      <c r="W66" s="69"/>
      <c r="X66" s="69"/>
      <c r="Y66" s="69"/>
      <c r="Z66" s="69"/>
      <c r="AA66" s="69"/>
      <c r="AB66" s="12"/>
      <c r="AC66" s="12"/>
      <c r="AD66" s="12"/>
      <c r="AE66" s="12"/>
      <c r="AF66" s="12"/>
      <c r="AT66" s="69"/>
    </row>
    <row r="67" spans="1:46" s="2" customFormat="1" ht="18" customHeight="1" x14ac:dyDescent="0.2">
      <c r="A67" s="85">
        <v>39</v>
      </c>
      <c r="B67" s="91" t="s">
        <v>176</v>
      </c>
      <c r="C67" s="92"/>
      <c r="D67" s="93" t="s">
        <v>227</v>
      </c>
      <c r="E67" s="93" t="s">
        <v>228</v>
      </c>
      <c r="F67" s="93" t="s">
        <v>229</v>
      </c>
      <c r="G67" s="93" t="s">
        <v>230</v>
      </c>
      <c r="H67" s="73" t="s">
        <v>231</v>
      </c>
      <c r="I67" s="73" t="s">
        <v>232</v>
      </c>
      <c r="J67" s="73" t="s">
        <v>233</v>
      </c>
      <c r="K67" s="73" t="s">
        <v>234</v>
      </c>
      <c r="L67" s="73" t="s">
        <v>235</v>
      </c>
      <c r="M67" s="73" t="s">
        <v>236</v>
      </c>
      <c r="N67" s="73" t="s">
        <v>237</v>
      </c>
      <c r="O67" s="95">
        <f>SUM(D67:G67)</f>
        <v>0</v>
      </c>
      <c r="P67" s="75" t="s">
        <v>125</v>
      </c>
      <c r="T67" s="69"/>
      <c r="U67" s="69"/>
      <c r="V67" s="69"/>
      <c r="W67" s="69"/>
      <c r="X67" s="69"/>
      <c r="Y67" s="69"/>
      <c r="Z67" s="69"/>
      <c r="AA67" s="69"/>
      <c r="AB67" s="12"/>
      <c r="AC67" s="12"/>
      <c r="AD67" s="12"/>
      <c r="AE67" s="12"/>
      <c r="AF67" s="12"/>
      <c r="AT67" s="69"/>
    </row>
    <row r="68" spans="1:46" s="2" customFormat="1" ht="18" customHeight="1" x14ac:dyDescent="0.2">
      <c r="A68" s="85">
        <v>40</v>
      </c>
      <c r="B68" s="91" t="s">
        <v>177</v>
      </c>
      <c r="C68" s="92"/>
      <c r="D68" s="93" t="s">
        <v>227</v>
      </c>
      <c r="E68" s="93" t="s">
        <v>228</v>
      </c>
      <c r="F68" s="93" t="s">
        <v>229</v>
      </c>
      <c r="G68" s="93" t="s">
        <v>230</v>
      </c>
      <c r="H68" s="73" t="s">
        <v>231</v>
      </c>
      <c r="I68" s="73" t="s">
        <v>232</v>
      </c>
      <c r="J68" s="73" t="s">
        <v>233</v>
      </c>
      <c r="K68" s="73" t="s">
        <v>234</v>
      </c>
      <c r="L68" s="73" t="s">
        <v>235</v>
      </c>
      <c r="M68" s="73" t="s">
        <v>236</v>
      </c>
      <c r="N68" s="73" t="s">
        <v>237</v>
      </c>
      <c r="O68" s="95">
        <f>SUM(D68:G68)</f>
        <v>0</v>
      </c>
      <c r="P68" s="75" t="s">
        <v>125</v>
      </c>
      <c r="T68" s="69"/>
      <c r="U68" s="69"/>
      <c r="V68" s="69"/>
      <c r="W68" s="69"/>
      <c r="X68" s="69"/>
      <c r="Y68" s="69"/>
      <c r="Z68" s="69"/>
      <c r="AA68" s="69"/>
      <c r="AB68" s="12"/>
      <c r="AC68" s="12"/>
      <c r="AD68" s="12"/>
      <c r="AE68" s="12"/>
      <c r="AF68" s="12"/>
      <c r="AT68" s="69"/>
    </row>
    <row r="69" spans="1:46" s="2" customFormat="1" ht="18" customHeight="1" x14ac:dyDescent="0.2">
      <c r="A69" s="85">
        <v>41</v>
      </c>
      <c r="B69" s="91" t="s">
        <v>178</v>
      </c>
      <c r="C69" s="92"/>
      <c r="D69" s="93" t="s">
        <v>227</v>
      </c>
      <c r="E69" s="93" t="s">
        <v>228</v>
      </c>
      <c r="F69" s="93" t="s">
        <v>229</v>
      </c>
      <c r="G69" s="93" t="s">
        <v>230</v>
      </c>
      <c r="H69" s="73" t="s">
        <v>231</v>
      </c>
      <c r="I69" s="73" t="s">
        <v>232</v>
      </c>
      <c r="J69" s="73" t="s">
        <v>233</v>
      </c>
      <c r="K69" s="73" t="s">
        <v>234</v>
      </c>
      <c r="L69" s="73" t="s">
        <v>235</v>
      </c>
      <c r="M69" s="73" t="s">
        <v>236</v>
      </c>
      <c r="N69" s="73" t="s">
        <v>237</v>
      </c>
      <c r="O69" s="95">
        <f>SUM(D69:G69)</f>
        <v>0</v>
      </c>
      <c r="P69" s="75" t="s">
        <v>125</v>
      </c>
      <c r="T69" s="69"/>
      <c r="U69" s="69"/>
      <c r="V69" s="69"/>
      <c r="W69" s="69"/>
      <c r="X69" s="69"/>
      <c r="Y69" s="69"/>
      <c r="Z69" s="69"/>
      <c r="AA69" s="69"/>
      <c r="AB69" s="12"/>
      <c r="AC69" s="12"/>
      <c r="AD69" s="12"/>
      <c r="AE69" s="12"/>
      <c r="AF69" s="12"/>
      <c r="AT69" s="69"/>
    </row>
    <row r="70" spans="1:46" s="2" customFormat="1" ht="18" customHeight="1" x14ac:dyDescent="0.2">
      <c r="A70" s="85">
        <v>42</v>
      </c>
      <c r="B70" s="91" t="s">
        <v>179</v>
      </c>
      <c r="C70" s="92"/>
      <c r="D70" s="93" t="s">
        <v>227</v>
      </c>
      <c r="E70" s="100" t="s">
        <v>228</v>
      </c>
      <c r="F70" s="100" t="s">
        <v>229</v>
      </c>
      <c r="G70" s="100" t="s">
        <v>230</v>
      </c>
      <c r="H70" s="100" t="s">
        <v>231</v>
      </c>
      <c r="I70" s="100" t="s">
        <v>232</v>
      </c>
      <c r="J70" s="100" t="s">
        <v>233</v>
      </c>
      <c r="K70" s="100" t="s">
        <v>234</v>
      </c>
      <c r="L70" s="100" t="s">
        <v>235</v>
      </c>
      <c r="M70" s="100" t="s">
        <v>236</v>
      </c>
      <c r="N70" s="100" t="s">
        <v>237</v>
      </c>
      <c r="O70" s="95">
        <f>SUM(D70)</f>
        <v>0</v>
      </c>
      <c r="P70" s="75" t="s">
        <v>125</v>
      </c>
      <c r="T70" s="69"/>
      <c r="U70" s="69"/>
      <c r="V70" s="69"/>
      <c r="W70" s="69"/>
      <c r="X70" s="69"/>
      <c r="Y70" s="69"/>
      <c r="Z70" s="69"/>
      <c r="AA70" s="69"/>
      <c r="AB70" s="12"/>
      <c r="AC70" s="12"/>
      <c r="AD70" s="12"/>
      <c r="AE70" s="12"/>
      <c r="AF70" s="12"/>
      <c r="AT70" s="69"/>
    </row>
    <row r="71" spans="1:46" s="2" customFormat="1" ht="12" customHeight="1" x14ac:dyDescent="0.2">
      <c r="F71" s="86"/>
      <c r="G71" s="86"/>
      <c r="H71" s="86"/>
      <c r="P71" s="69"/>
      <c r="T71" s="69"/>
      <c r="U71" s="69"/>
      <c r="V71" s="69"/>
      <c r="W71" s="69"/>
      <c r="X71" s="69"/>
      <c r="Y71" s="69"/>
      <c r="Z71" s="69"/>
      <c r="AA71" s="69"/>
      <c r="AB71" s="12"/>
      <c r="AC71" s="12"/>
      <c r="AD71" s="12"/>
      <c r="AE71" s="12"/>
      <c r="AF71" s="12"/>
      <c r="AT71" s="69"/>
    </row>
    <row r="72" spans="1:46" s="2" customFormat="1" ht="18" customHeight="1" x14ac:dyDescent="0.2">
      <c r="B72" s="13" t="s">
        <v>238</v>
      </c>
      <c r="C72" s="101"/>
      <c r="D72" s="101"/>
      <c r="E72" s="101"/>
      <c r="F72" s="101"/>
      <c r="G72" s="102" t="s">
        <v>239</v>
      </c>
      <c r="H72" s="101"/>
      <c r="I72" s="101"/>
      <c r="J72" s="103"/>
      <c r="K72" s="103"/>
      <c r="L72" s="103"/>
      <c r="M72" s="103"/>
      <c r="N72" s="103"/>
      <c r="O72" s="103"/>
      <c r="P72" s="103"/>
      <c r="Q72" s="101"/>
      <c r="R72" s="69"/>
      <c r="S72" s="69"/>
      <c r="T72" s="69"/>
      <c r="U72" s="69"/>
      <c r="V72" s="69"/>
      <c r="W72" s="69"/>
      <c r="X72" s="69"/>
      <c r="Y72" s="69"/>
      <c r="Z72" s="69"/>
      <c r="AA72" s="69"/>
      <c r="AB72" s="12"/>
      <c r="AC72" s="12"/>
      <c r="AD72" s="12"/>
      <c r="AE72" s="12"/>
      <c r="AF72" s="12"/>
      <c r="AG72" s="12"/>
      <c r="AH72" s="12"/>
      <c r="AI72" s="12"/>
    </row>
    <row r="73" spans="1:46" s="2" customFormat="1" ht="18" customHeight="1" x14ac:dyDescent="0.2">
      <c r="B73" s="13"/>
      <c r="C73" s="101"/>
      <c r="D73" s="101"/>
      <c r="E73" s="101"/>
      <c r="F73" s="101"/>
      <c r="G73" s="101"/>
      <c r="H73" s="101">
        <v>1</v>
      </c>
      <c r="I73" s="101">
        <v>2</v>
      </c>
      <c r="J73" s="101">
        <v>3</v>
      </c>
      <c r="K73" s="101">
        <v>4</v>
      </c>
      <c r="L73" s="101">
        <v>5</v>
      </c>
      <c r="M73" s="101">
        <v>6</v>
      </c>
      <c r="N73" s="101">
        <v>7</v>
      </c>
      <c r="O73" s="103"/>
      <c r="P73" s="103"/>
      <c r="Q73" s="101"/>
      <c r="R73" s="69"/>
      <c r="S73" s="69"/>
      <c r="T73" s="69"/>
      <c r="U73" s="69"/>
      <c r="V73" s="69"/>
      <c r="W73" s="69"/>
      <c r="X73" s="69"/>
      <c r="Y73" s="69"/>
      <c r="Z73" s="69"/>
      <c r="AA73" s="69"/>
      <c r="AB73" s="12"/>
      <c r="AC73" s="12"/>
      <c r="AD73" s="12"/>
      <c r="AE73" s="12"/>
      <c r="AF73" s="12"/>
      <c r="AG73" s="12"/>
      <c r="AH73" s="12"/>
      <c r="AI73" s="12"/>
    </row>
    <row r="74" spans="1:46" s="2" customFormat="1" ht="18" customHeight="1" x14ac:dyDescent="0.2">
      <c r="B74" s="410" t="s">
        <v>10</v>
      </c>
      <c r="C74" s="411"/>
      <c r="D74" s="411"/>
      <c r="E74" s="411"/>
      <c r="F74" s="411"/>
      <c r="G74" s="412"/>
      <c r="H74" s="46" t="s">
        <v>240</v>
      </c>
      <c r="I74" s="46" t="s">
        <v>241</v>
      </c>
      <c r="J74" s="104" t="s">
        <v>242</v>
      </c>
      <c r="K74" s="104" t="s">
        <v>243</v>
      </c>
      <c r="L74" s="104" t="s">
        <v>244</v>
      </c>
      <c r="M74" s="104" t="s">
        <v>245</v>
      </c>
      <c r="N74" s="46" t="s">
        <v>246</v>
      </c>
      <c r="O74" s="15" t="s">
        <v>84</v>
      </c>
      <c r="R74" s="105"/>
      <c r="S74" s="69"/>
      <c r="T74" s="69"/>
      <c r="U74" s="69"/>
      <c r="V74" s="69"/>
      <c r="W74" s="69"/>
      <c r="X74" s="69"/>
      <c r="Y74" s="69"/>
      <c r="Z74" s="69"/>
      <c r="AA74" s="69"/>
      <c r="AB74" s="12"/>
      <c r="AC74" s="12"/>
      <c r="AD74" s="12"/>
      <c r="AE74" s="12"/>
      <c r="AF74" s="12"/>
      <c r="AG74" s="12"/>
      <c r="AH74" s="12"/>
      <c r="AI74" s="12"/>
    </row>
    <row r="75" spans="1:46" s="2" customFormat="1" ht="18" customHeight="1" x14ac:dyDescent="0.2">
      <c r="A75" s="16">
        <v>43</v>
      </c>
      <c r="B75" s="106" t="s">
        <v>247</v>
      </c>
      <c r="C75" s="107"/>
      <c r="D75" s="107"/>
      <c r="E75" s="108" t="s">
        <v>248</v>
      </c>
      <c r="F75" s="18"/>
      <c r="G75" s="18"/>
      <c r="H75" s="19" t="s">
        <v>249</v>
      </c>
      <c r="I75" s="19" t="s">
        <v>249</v>
      </c>
      <c r="J75" s="19" t="s">
        <v>249</v>
      </c>
      <c r="K75" s="19" t="s">
        <v>249</v>
      </c>
      <c r="L75" s="19" t="s">
        <v>249</v>
      </c>
      <c r="M75" s="19" t="s">
        <v>249</v>
      </c>
      <c r="N75" s="19" t="s">
        <v>249</v>
      </c>
      <c r="O75" s="109">
        <f>SUM(I75:N75)</f>
        <v>0</v>
      </c>
      <c r="R75" s="69"/>
      <c r="S75" s="105"/>
      <c r="T75" s="69"/>
      <c r="U75" s="69"/>
      <c r="V75" s="69"/>
      <c r="W75" s="69"/>
      <c r="X75" s="69"/>
      <c r="Y75" s="69"/>
      <c r="Z75" s="69"/>
      <c r="AA75" s="69"/>
      <c r="AB75" s="12"/>
      <c r="AC75" s="12"/>
      <c r="AD75" s="12"/>
      <c r="AE75" s="12"/>
      <c r="AF75" s="12"/>
      <c r="AG75" s="12"/>
      <c r="AH75" s="12"/>
      <c r="AI75" s="12"/>
    </row>
    <row r="76" spans="1:46" s="2" customFormat="1" ht="18" customHeight="1" x14ac:dyDescent="0.2">
      <c r="A76" s="16">
        <v>44</v>
      </c>
      <c r="B76" s="38"/>
      <c r="C76" s="39"/>
      <c r="D76" s="39"/>
      <c r="E76" s="110" t="s">
        <v>250</v>
      </c>
      <c r="F76" s="33"/>
      <c r="G76" s="33"/>
      <c r="H76" s="35" t="s">
        <v>251</v>
      </c>
      <c r="I76" s="35" t="s">
        <v>251</v>
      </c>
      <c r="J76" s="35" t="s">
        <v>251</v>
      </c>
      <c r="K76" s="35" t="s">
        <v>251</v>
      </c>
      <c r="L76" s="35" t="s">
        <v>251</v>
      </c>
      <c r="M76" s="35" t="s">
        <v>251</v>
      </c>
      <c r="N76" s="35" t="s">
        <v>251</v>
      </c>
      <c r="O76" s="111">
        <f t="shared" ref="O76" si="2">SUM(I76:N76)</f>
        <v>0</v>
      </c>
      <c r="R76" s="105"/>
      <c r="S76" s="105"/>
      <c r="T76" s="69"/>
      <c r="U76" s="69"/>
      <c r="V76" s="69"/>
      <c r="W76" s="69"/>
      <c r="X76" s="69"/>
      <c r="Y76" s="69"/>
      <c r="Z76" s="69"/>
      <c r="AA76" s="69"/>
      <c r="AB76" s="12"/>
      <c r="AC76" s="12"/>
      <c r="AD76" s="12"/>
      <c r="AE76" s="12"/>
      <c r="AF76" s="12"/>
      <c r="AG76" s="12"/>
      <c r="AH76" s="12"/>
      <c r="AI76" s="12"/>
    </row>
    <row r="77" spans="1:46" s="2" customFormat="1" ht="18" customHeight="1" x14ac:dyDescent="0.2">
      <c r="A77" s="16">
        <v>45</v>
      </c>
      <c r="B77" s="106" t="s">
        <v>252</v>
      </c>
      <c r="C77" s="107"/>
      <c r="D77" s="107"/>
      <c r="E77" s="108" t="s">
        <v>253</v>
      </c>
      <c r="F77" s="18"/>
      <c r="G77" s="18"/>
      <c r="H77" s="112" t="s">
        <v>254</v>
      </c>
      <c r="I77" s="113" t="s">
        <v>254</v>
      </c>
      <c r="J77" s="114" t="s">
        <v>254</v>
      </c>
      <c r="K77" s="19" t="s">
        <v>254</v>
      </c>
      <c r="L77" s="19" t="s">
        <v>254</v>
      </c>
      <c r="M77" s="19" t="s">
        <v>254</v>
      </c>
      <c r="N77" s="19" t="s">
        <v>254</v>
      </c>
      <c r="O77" s="109">
        <f>SUM(J77:N77)</f>
        <v>0</v>
      </c>
      <c r="R77" s="69"/>
      <c r="S77" s="105"/>
      <c r="T77" s="69"/>
      <c r="U77" s="69"/>
      <c r="V77" s="69"/>
      <c r="W77" s="69"/>
      <c r="X77" s="69"/>
      <c r="Y77" s="69"/>
      <c r="Z77" s="69"/>
      <c r="AA77" s="69"/>
      <c r="AB77" s="12"/>
      <c r="AC77" s="12"/>
      <c r="AD77" s="12"/>
      <c r="AE77" s="12"/>
      <c r="AF77" s="12"/>
      <c r="AG77" s="12"/>
      <c r="AH77" s="12"/>
      <c r="AI77" s="12"/>
    </row>
    <row r="78" spans="1:46" s="2" customFormat="1" ht="18" customHeight="1" x14ac:dyDescent="0.2">
      <c r="A78" s="16">
        <v>46</v>
      </c>
      <c r="B78" s="38"/>
      <c r="C78" s="39"/>
      <c r="D78" s="39"/>
      <c r="E78" s="110" t="s">
        <v>250</v>
      </c>
      <c r="F78" s="115"/>
      <c r="G78" s="115"/>
      <c r="H78" s="116" t="s">
        <v>255</v>
      </c>
      <c r="I78" s="117" t="s">
        <v>255</v>
      </c>
      <c r="J78" s="118" t="s">
        <v>255</v>
      </c>
      <c r="K78" s="35" t="s">
        <v>255</v>
      </c>
      <c r="L78" s="35" t="s">
        <v>255</v>
      </c>
      <c r="M78" s="35" t="s">
        <v>255</v>
      </c>
      <c r="N78" s="35" t="s">
        <v>255</v>
      </c>
      <c r="O78" s="111">
        <f>SUM(J78:N78)</f>
        <v>0</v>
      </c>
      <c r="R78" s="105"/>
      <c r="S78" s="105"/>
      <c r="T78" s="69"/>
      <c r="U78" s="69"/>
      <c r="V78" s="69"/>
      <c r="W78" s="69"/>
      <c r="X78" s="69"/>
      <c r="Y78" s="69"/>
      <c r="Z78" s="69"/>
      <c r="AA78" s="69"/>
      <c r="AB78" s="12"/>
      <c r="AC78" s="12"/>
      <c r="AD78" s="12"/>
      <c r="AE78" s="12"/>
      <c r="AF78" s="12"/>
      <c r="AG78" s="12"/>
      <c r="AH78" s="12"/>
      <c r="AI78" s="12"/>
    </row>
    <row r="79" spans="1:46" s="2" customFormat="1" ht="18" customHeight="1" x14ac:dyDescent="0.2">
      <c r="A79" s="119"/>
      <c r="B79" s="120" t="s">
        <v>256</v>
      </c>
      <c r="C79" s="119"/>
      <c r="D79" s="119"/>
      <c r="E79" s="119"/>
      <c r="F79" s="119"/>
      <c r="G79" s="119"/>
      <c r="H79" s="119"/>
      <c r="I79" s="119"/>
      <c r="J79" s="119"/>
      <c r="K79" s="119"/>
      <c r="L79" s="119"/>
      <c r="M79" s="119"/>
      <c r="N79" s="119"/>
      <c r="O79" s="119"/>
      <c r="P79" s="119"/>
      <c r="Q79" s="119"/>
      <c r="R79" s="119"/>
      <c r="S79" s="69"/>
      <c r="T79" s="69"/>
      <c r="U79" s="69"/>
      <c r="V79" s="69"/>
      <c r="W79" s="69"/>
      <c r="X79" s="69"/>
      <c r="Y79" s="69"/>
      <c r="Z79" s="69"/>
      <c r="AA79" s="69"/>
      <c r="AB79" s="12"/>
      <c r="AC79" s="12"/>
      <c r="AD79" s="12"/>
      <c r="AE79" s="12"/>
      <c r="AF79" s="12"/>
      <c r="AG79" s="12"/>
      <c r="AH79" s="12"/>
      <c r="AI79" s="12"/>
    </row>
    <row r="80" spans="1:46" s="2" customFormat="1" ht="18" customHeight="1" x14ac:dyDescent="0.2">
      <c r="A80" s="119"/>
      <c r="B80" s="120"/>
      <c r="C80" s="119"/>
      <c r="D80" s="119"/>
      <c r="E80" s="119"/>
      <c r="F80" s="119"/>
      <c r="G80" s="119"/>
      <c r="H80" s="119"/>
      <c r="I80" s="119"/>
      <c r="J80" s="119"/>
      <c r="K80" s="119"/>
      <c r="L80" s="119"/>
      <c r="M80" s="119"/>
      <c r="N80" s="119"/>
      <c r="O80" s="119"/>
      <c r="P80" s="119"/>
      <c r="Q80" s="119"/>
      <c r="R80" s="119"/>
      <c r="S80" s="69"/>
      <c r="T80" s="69"/>
      <c r="U80" s="69"/>
      <c r="V80" s="69"/>
      <c r="W80" s="69"/>
      <c r="X80" s="69"/>
      <c r="Y80" s="69"/>
      <c r="Z80" s="69"/>
      <c r="AA80" s="69"/>
      <c r="AB80" s="12"/>
      <c r="AC80" s="12"/>
      <c r="AD80" s="12"/>
      <c r="AE80" s="12"/>
      <c r="AF80" s="12"/>
      <c r="AG80" s="12"/>
      <c r="AH80" s="12"/>
      <c r="AI80" s="12"/>
    </row>
    <row r="81" spans="1:21" s="2" customFormat="1" ht="18" customHeight="1" x14ac:dyDescent="0.2">
      <c r="A81" s="119"/>
      <c r="B81" s="13" t="s">
        <v>257</v>
      </c>
      <c r="C81" s="119"/>
      <c r="D81" s="119"/>
      <c r="E81" s="119"/>
      <c r="F81" s="119"/>
      <c r="G81" s="119"/>
      <c r="H81" s="121" t="s">
        <v>258</v>
      </c>
      <c r="I81" s="119"/>
      <c r="J81" s="119"/>
      <c r="K81" s="119"/>
      <c r="L81" s="119"/>
      <c r="M81" s="119"/>
      <c r="N81" s="119"/>
      <c r="O81" s="119"/>
      <c r="P81" s="119"/>
      <c r="Q81" s="119"/>
      <c r="R81" s="119"/>
      <c r="S81" s="1" t="s">
        <v>259</v>
      </c>
      <c r="T81" s="12"/>
      <c r="U81" s="12"/>
    </row>
    <row r="82" spans="1:21" s="2" customFormat="1" ht="18" customHeight="1" x14ac:dyDescent="0.2">
      <c r="A82" s="119"/>
      <c r="B82" s="13"/>
      <c r="C82" s="119"/>
      <c r="D82" s="119"/>
      <c r="E82" s="119"/>
      <c r="F82" s="119">
        <v>1</v>
      </c>
      <c r="G82" s="119">
        <v>2</v>
      </c>
      <c r="H82" s="119">
        <v>3</v>
      </c>
      <c r="I82" s="119">
        <v>4</v>
      </c>
      <c r="J82" s="119">
        <v>5</v>
      </c>
      <c r="K82" s="119">
        <v>6</v>
      </c>
      <c r="L82" s="119">
        <v>7</v>
      </c>
      <c r="M82" s="119">
        <v>8</v>
      </c>
      <c r="N82" s="119">
        <v>9</v>
      </c>
      <c r="O82" s="119">
        <v>10</v>
      </c>
      <c r="P82" s="119"/>
      <c r="Q82" s="119"/>
      <c r="R82" s="119"/>
      <c r="S82" s="1"/>
      <c r="T82" s="12"/>
      <c r="U82" s="12"/>
    </row>
    <row r="83" spans="1:21" s="2" customFormat="1" ht="18" customHeight="1" x14ac:dyDescent="0.2">
      <c r="A83" s="119"/>
      <c r="B83" s="402" t="s">
        <v>10</v>
      </c>
      <c r="C83" s="403"/>
      <c r="D83" s="403"/>
      <c r="E83" s="404"/>
      <c r="F83" s="408" t="s">
        <v>175</v>
      </c>
      <c r="G83" s="425"/>
      <c r="H83" s="408" t="s">
        <v>176</v>
      </c>
      <c r="I83" s="425"/>
      <c r="J83" s="408" t="s">
        <v>177</v>
      </c>
      <c r="K83" s="425"/>
      <c r="L83" s="408" t="s">
        <v>178</v>
      </c>
      <c r="M83" s="425"/>
      <c r="N83" s="408" t="s">
        <v>260</v>
      </c>
      <c r="O83" s="469"/>
      <c r="P83" s="119"/>
      <c r="Q83" s="119"/>
      <c r="R83" s="119"/>
      <c r="S83" s="12"/>
      <c r="T83" s="12"/>
      <c r="U83" s="12"/>
    </row>
    <row r="84" spans="1:21" s="2" customFormat="1" ht="18" customHeight="1" x14ac:dyDescent="0.2">
      <c r="A84" s="119"/>
      <c r="B84" s="466"/>
      <c r="C84" s="467"/>
      <c r="D84" s="467"/>
      <c r="E84" s="468"/>
      <c r="F84" s="122" t="s">
        <v>102</v>
      </c>
      <c r="G84" s="122" t="s">
        <v>103</v>
      </c>
      <c r="H84" s="122" t="s">
        <v>102</v>
      </c>
      <c r="I84" s="122" t="s">
        <v>103</v>
      </c>
      <c r="J84" s="122" t="s">
        <v>102</v>
      </c>
      <c r="K84" s="122" t="s">
        <v>103</v>
      </c>
      <c r="L84" s="122" t="s">
        <v>102</v>
      </c>
      <c r="M84" s="122" t="s">
        <v>103</v>
      </c>
      <c r="N84" s="122" t="s">
        <v>102</v>
      </c>
      <c r="O84" s="123" t="s">
        <v>103</v>
      </c>
      <c r="P84" s="119"/>
      <c r="Q84" s="119"/>
      <c r="R84" s="119"/>
      <c r="S84" s="12"/>
      <c r="T84" s="12"/>
      <c r="U84" s="12"/>
    </row>
    <row r="85" spans="1:21" s="2" customFormat="1" ht="18" customHeight="1" x14ac:dyDescent="0.2">
      <c r="A85" s="119">
        <v>47</v>
      </c>
      <c r="B85" s="70" t="s">
        <v>261</v>
      </c>
      <c r="C85" s="124"/>
      <c r="D85" s="124"/>
      <c r="E85" s="71"/>
      <c r="F85" s="116" t="s">
        <v>262</v>
      </c>
      <c r="G85" s="117" t="s">
        <v>263</v>
      </c>
      <c r="H85" s="125" t="s">
        <v>262</v>
      </c>
      <c r="I85" s="125" t="s">
        <v>263</v>
      </c>
      <c r="J85" s="125" t="s">
        <v>262</v>
      </c>
      <c r="K85" s="125" t="s">
        <v>263</v>
      </c>
      <c r="L85" s="125" t="s">
        <v>262</v>
      </c>
      <c r="M85" s="125" t="s">
        <v>263</v>
      </c>
      <c r="N85" s="125" t="s">
        <v>262</v>
      </c>
      <c r="O85" s="125" t="s">
        <v>263</v>
      </c>
      <c r="P85" s="119"/>
      <c r="Q85" s="119"/>
      <c r="R85" s="119"/>
      <c r="S85" s="12"/>
      <c r="T85" s="12"/>
      <c r="U85" s="12"/>
    </row>
    <row r="86" spans="1:21" s="2" customFormat="1" ht="18" customHeight="1" x14ac:dyDescent="0.2">
      <c r="A86" s="119"/>
      <c r="B86" s="119"/>
      <c r="C86" s="119"/>
      <c r="D86" s="119"/>
      <c r="E86" s="119"/>
      <c r="F86" s="119"/>
      <c r="G86" s="119"/>
      <c r="H86" s="119"/>
      <c r="I86" s="119"/>
      <c r="J86" s="119"/>
      <c r="K86" s="119"/>
      <c r="L86" s="119"/>
      <c r="M86" s="119"/>
      <c r="N86" s="119"/>
      <c r="O86" s="119"/>
      <c r="P86" s="119"/>
      <c r="Q86" s="119"/>
      <c r="R86" s="119"/>
      <c r="S86" s="12"/>
      <c r="T86" s="12"/>
      <c r="U86" s="12"/>
    </row>
    <row r="87" spans="1:21" s="2" customFormat="1" ht="18" customHeight="1" x14ac:dyDescent="0.2">
      <c r="A87" s="119"/>
      <c r="B87" s="13" t="s">
        <v>264</v>
      </c>
      <c r="C87" s="126"/>
      <c r="D87" s="126"/>
      <c r="E87" s="119"/>
      <c r="F87" s="119"/>
      <c r="G87" s="119"/>
      <c r="H87" s="119"/>
      <c r="I87" s="119"/>
      <c r="J87" s="119"/>
      <c r="K87" s="119"/>
      <c r="L87" s="119"/>
      <c r="M87" s="119"/>
      <c r="N87" s="119"/>
      <c r="O87" s="119"/>
      <c r="P87" s="119"/>
      <c r="Q87" s="119"/>
      <c r="R87" s="119"/>
      <c r="S87" s="12"/>
      <c r="T87" s="12"/>
      <c r="U87" s="12"/>
    </row>
    <row r="88" spans="1:21" s="2" customFormat="1" ht="18" customHeight="1" x14ac:dyDescent="0.2">
      <c r="A88" s="119"/>
      <c r="B88" s="13" t="s">
        <v>265</v>
      </c>
      <c r="C88" s="126"/>
      <c r="D88" s="126"/>
      <c r="E88" s="119"/>
      <c r="F88" s="119"/>
      <c r="G88" s="119"/>
      <c r="H88" s="121" t="s">
        <v>266</v>
      </c>
      <c r="I88" s="119"/>
      <c r="J88" s="119"/>
      <c r="K88" s="119"/>
      <c r="L88" s="119"/>
      <c r="M88" s="119"/>
      <c r="N88" s="119"/>
      <c r="O88" s="119"/>
      <c r="P88" s="119"/>
      <c r="Q88" s="119"/>
      <c r="R88" s="119"/>
      <c r="S88" s="12"/>
      <c r="T88" s="12"/>
      <c r="U88" s="12"/>
    </row>
    <row r="89" spans="1:21" s="2" customFormat="1" ht="18" customHeight="1" x14ac:dyDescent="0.2">
      <c r="A89" s="119"/>
      <c r="B89" s="13"/>
      <c r="C89" s="126"/>
      <c r="D89" s="126"/>
      <c r="E89" s="119">
        <v>1</v>
      </c>
      <c r="F89" s="119">
        <v>2</v>
      </c>
      <c r="G89" s="119">
        <v>3</v>
      </c>
      <c r="H89" s="119">
        <v>4</v>
      </c>
      <c r="I89" s="119">
        <v>5</v>
      </c>
      <c r="J89" s="119">
        <v>6</v>
      </c>
      <c r="K89" s="119">
        <v>7</v>
      </c>
      <c r="L89" s="119">
        <v>8</v>
      </c>
      <c r="M89" s="119">
        <v>9</v>
      </c>
      <c r="N89" s="119">
        <v>10</v>
      </c>
      <c r="O89" s="119">
        <v>11</v>
      </c>
      <c r="P89" s="119">
        <v>12</v>
      </c>
      <c r="Q89" s="119">
        <v>13</v>
      </c>
      <c r="R89" s="119">
        <v>14</v>
      </c>
      <c r="S89" s="12"/>
      <c r="T89" s="12"/>
      <c r="U89" s="12"/>
    </row>
    <row r="90" spans="1:21" s="2" customFormat="1" ht="18" customHeight="1" x14ac:dyDescent="0.2">
      <c r="A90" s="119"/>
      <c r="B90" s="402" t="s">
        <v>10</v>
      </c>
      <c r="C90" s="403"/>
      <c r="D90" s="404"/>
      <c r="E90" s="416" t="s">
        <v>267</v>
      </c>
      <c r="F90" s="416"/>
      <c r="G90" s="416"/>
      <c r="H90" s="416"/>
      <c r="I90" s="416"/>
      <c r="J90" s="416"/>
      <c r="K90" s="416"/>
      <c r="L90" s="416"/>
      <c r="M90" s="416"/>
      <c r="N90" s="416"/>
      <c r="O90" s="416"/>
      <c r="P90" s="416"/>
      <c r="Q90" s="416"/>
      <c r="R90" s="458" t="s">
        <v>101</v>
      </c>
      <c r="S90" s="12"/>
      <c r="T90" s="12"/>
      <c r="U90" s="12"/>
    </row>
    <row r="91" spans="1:21" s="2" customFormat="1" ht="18" customHeight="1" x14ac:dyDescent="0.2">
      <c r="A91" s="119"/>
      <c r="B91" s="405"/>
      <c r="C91" s="406"/>
      <c r="D91" s="407"/>
      <c r="E91" s="127" t="s">
        <v>102</v>
      </c>
      <c r="F91" s="128" t="s">
        <v>103</v>
      </c>
      <c r="G91" s="128" t="s">
        <v>104</v>
      </c>
      <c r="H91" s="128" t="s">
        <v>105</v>
      </c>
      <c r="I91" s="128" t="s">
        <v>106</v>
      </c>
      <c r="J91" s="128" t="s">
        <v>107</v>
      </c>
      <c r="K91" s="128" t="s">
        <v>108</v>
      </c>
      <c r="L91" s="128" t="s">
        <v>109</v>
      </c>
      <c r="M91" s="128" t="s">
        <v>110</v>
      </c>
      <c r="N91" s="128" t="s">
        <v>111</v>
      </c>
      <c r="O91" s="128" t="s">
        <v>112</v>
      </c>
      <c r="P91" s="128" t="s">
        <v>268</v>
      </c>
      <c r="Q91" s="129" t="s">
        <v>269</v>
      </c>
      <c r="R91" s="459"/>
      <c r="S91" s="12"/>
      <c r="T91" s="12"/>
      <c r="U91" s="12"/>
    </row>
    <row r="92" spans="1:21" s="2" customFormat="1" ht="18" customHeight="1" x14ac:dyDescent="0.2">
      <c r="A92" s="119">
        <v>48</v>
      </c>
      <c r="B92" s="130" t="s">
        <v>270</v>
      </c>
      <c r="C92" s="18"/>
      <c r="D92" s="114"/>
      <c r="E92" s="131" t="s">
        <v>271</v>
      </c>
      <c r="F92" s="131" t="s">
        <v>272</v>
      </c>
      <c r="G92" s="131" t="s">
        <v>273</v>
      </c>
      <c r="H92" s="131" t="s">
        <v>274</v>
      </c>
      <c r="I92" s="131" t="s">
        <v>275</v>
      </c>
      <c r="J92" s="112" t="s">
        <v>276</v>
      </c>
      <c r="K92" s="112" t="s">
        <v>277</v>
      </c>
      <c r="L92" s="112" t="s">
        <v>278</v>
      </c>
      <c r="M92" s="112" t="s">
        <v>279</v>
      </c>
      <c r="N92" s="112" t="s">
        <v>280</v>
      </c>
      <c r="O92" s="112" t="s">
        <v>281</v>
      </c>
      <c r="P92" s="112" t="s">
        <v>282</v>
      </c>
      <c r="Q92" s="132" t="s">
        <v>283</v>
      </c>
      <c r="R92" s="75" t="s">
        <v>284</v>
      </c>
      <c r="S92" s="12"/>
      <c r="T92" s="12"/>
      <c r="U92" s="12"/>
    </row>
    <row r="93" spans="1:21" s="2" customFormat="1" ht="18" customHeight="1" x14ac:dyDescent="0.2">
      <c r="A93" s="119">
        <v>49</v>
      </c>
      <c r="B93" s="133" t="s">
        <v>285</v>
      </c>
      <c r="C93" s="25"/>
      <c r="D93" s="134"/>
      <c r="E93" s="135" t="s">
        <v>286</v>
      </c>
      <c r="F93" s="135" t="s">
        <v>287</v>
      </c>
      <c r="G93" s="112" t="s">
        <v>288</v>
      </c>
      <c r="H93" s="112" t="s">
        <v>289</v>
      </c>
      <c r="I93" s="112" t="s">
        <v>290</v>
      </c>
      <c r="J93" s="112" t="s">
        <v>291</v>
      </c>
      <c r="K93" s="112" t="s">
        <v>292</v>
      </c>
      <c r="L93" s="112" t="s">
        <v>293</v>
      </c>
      <c r="M93" s="112" t="s">
        <v>294</v>
      </c>
      <c r="N93" s="112" t="s">
        <v>295</v>
      </c>
      <c r="O93" s="112" t="s">
        <v>296</v>
      </c>
      <c r="P93" s="112" t="s">
        <v>297</v>
      </c>
      <c r="Q93" s="112" t="s">
        <v>283</v>
      </c>
      <c r="R93" s="75" t="s">
        <v>284</v>
      </c>
      <c r="S93" s="12"/>
      <c r="T93" s="12"/>
      <c r="U93" s="12"/>
    </row>
    <row r="94" spans="1:21" s="2" customFormat="1" ht="18" customHeight="1" x14ac:dyDescent="0.2">
      <c r="A94" s="119">
        <v>50</v>
      </c>
      <c r="B94" s="133" t="s">
        <v>298</v>
      </c>
      <c r="C94" s="25"/>
      <c r="D94" s="134"/>
      <c r="E94" s="136" t="s">
        <v>299</v>
      </c>
      <c r="F94" s="136" t="s">
        <v>300</v>
      </c>
      <c r="G94" s="136" t="s">
        <v>301</v>
      </c>
      <c r="H94" s="136" t="s">
        <v>302</v>
      </c>
      <c r="I94" s="136" t="s">
        <v>303</v>
      </c>
      <c r="J94" s="136" t="s">
        <v>304</v>
      </c>
      <c r="K94" s="132" t="s">
        <v>305</v>
      </c>
      <c r="L94" s="132" t="s">
        <v>306</v>
      </c>
      <c r="M94" s="132" t="s">
        <v>307</v>
      </c>
      <c r="N94" s="132" t="s">
        <v>308</v>
      </c>
      <c r="O94" s="132" t="s">
        <v>309</v>
      </c>
      <c r="P94" s="132" t="s">
        <v>310</v>
      </c>
      <c r="Q94" s="132" t="s">
        <v>311</v>
      </c>
      <c r="R94" s="75"/>
      <c r="S94" s="12"/>
      <c r="T94" s="12"/>
      <c r="U94" s="12"/>
    </row>
    <row r="95" spans="1:21" s="2" customFormat="1" ht="18" customHeight="1" x14ac:dyDescent="0.2">
      <c r="A95" s="119">
        <v>51</v>
      </c>
      <c r="B95" s="133" t="s">
        <v>312</v>
      </c>
      <c r="C95" s="25"/>
      <c r="D95" s="134"/>
      <c r="E95" s="136" t="s">
        <v>313</v>
      </c>
      <c r="F95" s="136" t="s">
        <v>314</v>
      </c>
      <c r="G95" s="136" t="s">
        <v>315</v>
      </c>
      <c r="H95" s="136" t="s">
        <v>316</v>
      </c>
      <c r="I95" s="136" t="s">
        <v>317</v>
      </c>
      <c r="J95" s="136" t="s">
        <v>318</v>
      </c>
      <c r="K95" s="136" t="s">
        <v>319</v>
      </c>
      <c r="L95" s="136" t="s">
        <v>320</v>
      </c>
      <c r="M95" s="136" t="s">
        <v>321</v>
      </c>
      <c r="N95" s="136" t="s">
        <v>322</v>
      </c>
      <c r="O95" s="136" t="s">
        <v>323</v>
      </c>
      <c r="P95" s="136" t="s">
        <v>324</v>
      </c>
      <c r="Q95" s="136" t="s">
        <v>325</v>
      </c>
      <c r="R95" s="75" t="s">
        <v>284</v>
      </c>
      <c r="S95" s="12"/>
      <c r="T95" s="12"/>
      <c r="U95" s="12"/>
    </row>
    <row r="96" spans="1:21" s="2" customFormat="1" ht="18" customHeight="1" x14ac:dyDescent="0.2">
      <c r="A96" s="119">
        <v>52</v>
      </c>
      <c r="B96" s="133" t="s">
        <v>326</v>
      </c>
      <c r="C96" s="25"/>
      <c r="D96" s="134"/>
      <c r="E96" s="136" t="s">
        <v>327</v>
      </c>
      <c r="F96" s="136" t="s">
        <v>328</v>
      </c>
      <c r="G96" s="136" t="s">
        <v>329</v>
      </c>
      <c r="H96" s="136" t="s">
        <v>330</v>
      </c>
      <c r="I96" s="136" t="s">
        <v>331</v>
      </c>
      <c r="J96" s="136" t="s">
        <v>332</v>
      </c>
      <c r="K96" s="136" t="s">
        <v>333</v>
      </c>
      <c r="L96" s="136" t="s">
        <v>334</v>
      </c>
      <c r="M96" s="136" t="s">
        <v>335</v>
      </c>
      <c r="N96" s="136" t="s">
        <v>336</v>
      </c>
      <c r="O96" s="136" t="s">
        <v>337</v>
      </c>
      <c r="P96" s="136" t="s">
        <v>338</v>
      </c>
      <c r="Q96" s="136" t="s">
        <v>339</v>
      </c>
      <c r="R96" s="75" t="s">
        <v>284</v>
      </c>
      <c r="S96" s="12"/>
      <c r="T96" s="12"/>
      <c r="U96" s="12"/>
    </row>
    <row r="97" spans="1:21" s="2" customFormat="1" ht="18" customHeight="1" x14ac:dyDescent="0.2">
      <c r="A97" s="119">
        <v>53</v>
      </c>
      <c r="B97" s="133" t="s">
        <v>340</v>
      </c>
      <c r="C97" s="25"/>
      <c r="D97" s="134"/>
      <c r="E97" s="136" t="s">
        <v>341</v>
      </c>
      <c r="F97" s="136" t="s">
        <v>342</v>
      </c>
      <c r="G97" s="136" t="s">
        <v>343</v>
      </c>
      <c r="H97" s="136" t="s">
        <v>344</v>
      </c>
      <c r="I97" s="136" t="s">
        <v>345</v>
      </c>
      <c r="J97" s="136" t="s">
        <v>346</v>
      </c>
      <c r="K97" s="136" t="s">
        <v>347</v>
      </c>
      <c r="L97" s="136" t="s">
        <v>348</v>
      </c>
      <c r="M97" s="136" t="s">
        <v>349</v>
      </c>
      <c r="N97" s="136" t="s">
        <v>350</v>
      </c>
      <c r="O97" s="136" t="s">
        <v>351</v>
      </c>
      <c r="P97" s="136" t="s">
        <v>352</v>
      </c>
      <c r="Q97" s="136" t="s">
        <v>353</v>
      </c>
      <c r="R97" s="75" t="s">
        <v>284</v>
      </c>
      <c r="S97" s="12"/>
      <c r="T97" s="12"/>
      <c r="U97" s="12"/>
    </row>
    <row r="98" spans="1:21" s="2" customFormat="1" ht="18" customHeight="1" x14ac:dyDescent="0.2">
      <c r="A98" s="119">
        <v>54</v>
      </c>
      <c r="B98" s="137" t="s">
        <v>354</v>
      </c>
      <c r="C98" s="33"/>
      <c r="D98" s="118"/>
      <c r="E98" s="138" t="s">
        <v>355</v>
      </c>
      <c r="F98" s="138" t="s">
        <v>356</v>
      </c>
      <c r="G98" s="138" t="s">
        <v>357</v>
      </c>
      <c r="H98" s="138" t="s">
        <v>358</v>
      </c>
      <c r="I98" s="138" t="s">
        <v>359</v>
      </c>
      <c r="J98" s="138" t="s">
        <v>360</v>
      </c>
      <c r="K98" s="138" t="s">
        <v>361</v>
      </c>
      <c r="L98" s="138" t="s">
        <v>362</v>
      </c>
      <c r="M98" s="138" t="s">
        <v>363</v>
      </c>
      <c r="N98" s="138" t="s">
        <v>364</v>
      </c>
      <c r="O98" s="138" t="s">
        <v>365</v>
      </c>
      <c r="P98" s="138" t="s">
        <v>366</v>
      </c>
      <c r="Q98" s="138" t="s">
        <v>367</v>
      </c>
      <c r="R98" s="75" t="s">
        <v>284</v>
      </c>
      <c r="S98" s="12"/>
      <c r="T98" s="12"/>
      <c r="U98" s="12"/>
    </row>
    <row r="99" spans="1:21" s="2" customFormat="1" ht="18" customHeight="1" x14ac:dyDescent="0.2">
      <c r="A99" s="119"/>
      <c r="B99" s="139" t="s">
        <v>368</v>
      </c>
      <c r="C99" s="140"/>
      <c r="D99" s="140"/>
      <c r="E99" s="141"/>
      <c r="F99" s="141"/>
      <c r="G99" s="141"/>
      <c r="H99" s="141"/>
      <c r="I99" s="141"/>
      <c r="J99" s="141"/>
      <c r="K99" s="141"/>
      <c r="L99" s="141"/>
      <c r="M99" s="141"/>
      <c r="N99" s="141"/>
      <c r="O99" s="141"/>
      <c r="P99" s="141"/>
      <c r="Q99" s="141"/>
      <c r="R99" s="69">
        <f>SUM(R92:R98)</f>
        <v>0</v>
      </c>
      <c r="S99" s="12"/>
      <c r="T99" s="12"/>
      <c r="U99" s="12"/>
    </row>
    <row r="100" spans="1:21" s="12" customFormat="1" ht="15" x14ac:dyDescent="0.2">
      <c r="A100" s="119"/>
      <c r="B100" s="126"/>
      <c r="C100" s="126"/>
      <c r="D100" s="126"/>
      <c r="E100" s="119"/>
      <c r="F100" s="119"/>
      <c r="G100" s="119"/>
      <c r="H100" s="119"/>
      <c r="I100" s="119"/>
      <c r="J100" s="119"/>
      <c r="K100" s="119"/>
      <c r="L100" s="119"/>
      <c r="M100" s="119"/>
      <c r="N100" s="119"/>
      <c r="O100" s="119"/>
      <c r="P100" s="119"/>
      <c r="R100" s="69"/>
    </row>
    <row r="101" spans="1:21" s="12" customFormat="1" ht="15.75" x14ac:dyDescent="0.2">
      <c r="A101" s="119"/>
      <c r="B101" s="13" t="s">
        <v>369</v>
      </c>
      <c r="C101" s="126"/>
      <c r="D101" s="126"/>
      <c r="E101" s="142"/>
      <c r="F101" s="142"/>
      <c r="G101" s="119"/>
      <c r="H101" s="121" t="s">
        <v>370</v>
      </c>
      <c r="I101" s="119"/>
      <c r="J101" s="119"/>
      <c r="K101" s="119"/>
      <c r="L101" s="119"/>
      <c r="M101" s="119"/>
      <c r="N101" s="119"/>
      <c r="O101" s="119"/>
      <c r="P101" s="119"/>
      <c r="R101" s="69"/>
    </row>
    <row r="102" spans="1:21" s="2" customFormat="1" ht="18" customHeight="1" x14ac:dyDescent="0.2">
      <c r="A102" s="119"/>
      <c r="B102" s="13"/>
      <c r="C102" s="126"/>
      <c r="D102" s="126"/>
      <c r="E102" s="119">
        <v>1</v>
      </c>
      <c r="F102" s="119">
        <v>2</v>
      </c>
      <c r="G102" s="119">
        <v>3</v>
      </c>
      <c r="H102" s="119">
        <v>4</v>
      </c>
      <c r="I102" s="119">
        <v>5</v>
      </c>
      <c r="J102" s="119">
        <v>6</v>
      </c>
      <c r="K102" s="119">
        <v>7</v>
      </c>
      <c r="L102" s="119">
        <v>8</v>
      </c>
      <c r="M102" s="119">
        <v>9</v>
      </c>
      <c r="N102" s="119">
        <v>10</v>
      </c>
      <c r="O102" s="119">
        <v>11</v>
      </c>
      <c r="P102" s="119">
        <v>12</v>
      </c>
      <c r="Q102" s="119">
        <v>13</v>
      </c>
      <c r="R102" s="119"/>
      <c r="S102" s="12"/>
      <c r="T102" s="12"/>
      <c r="U102" s="12"/>
    </row>
    <row r="103" spans="1:21" s="2" customFormat="1" ht="18" customHeight="1" x14ac:dyDescent="0.2">
      <c r="A103" s="119"/>
      <c r="B103" s="402" t="s">
        <v>10</v>
      </c>
      <c r="C103" s="403"/>
      <c r="D103" s="404"/>
      <c r="E103" s="415" t="s">
        <v>267</v>
      </c>
      <c r="F103" s="416"/>
      <c r="G103" s="416"/>
      <c r="H103" s="416"/>
      <c r="I103" s="416"/>
      <c r="J103" s="416"/>
      <c r="K103" s="416"/>
      <c r="L103" s="416"/>
      <c r="M103" s="416"/>
      <c r="N103" s="416"/>
      <c r="O103" s="416"/>
      <c r="P103" s="416"/>
      <c r="Q103" s="458" t="s">
        <v>101</v>
      </c>
      <c r="R103" s="12"/>
      <c r="S103" s="12"/>
      <c r="T103" s="12"/>
    </row>
    <row r="104" spans="1:21" s="2" customFormat="1" ht="18" customHeight="1" x14ac:dyDescent="0.2">
      <c r="A104" s="119"/>
      <c r="B104" s="405"/>
      <c r="C104" s="406"/>
      <c r="D104" s="407"/>
      <c r="E104" s="127" t="s">
        <v>102</v>
      </c>
      <c r="F104" s="128" t="s">
        <v>103</v>
      </c>
      <c r="G104" s="128" t="s">
        <v>104</v>
      </c>
      <c r="H104" s="128" t="s">
        <v>105</v>
      </c>
      <c r="I104" s="128" t="s">
        <v>106</v>
      </c>
      <c r="J104" s="128" t="s">
        <v>107</v>
      </c>
      <c r="K104" s="128" t="s">
        <v>108</v>
      </c>
      <c r="L104" s="128" t="s">
        <v>109</v>
      </c>
      <c r="M104" s="128" t="s">
        <v>110</v>
      </c>
      <c r="N104" s="128" t="s">
        <v>111</v>
      </c>
      <c r="O104" s="128" t="s">
        <v>112</v>
      </c>
      <c r="P104" s="128" t="s">
        <v>268</v>
      </c>
      <c r="Q104" s="459"/>
      <c r="R104" s="12"/>
      <c r="S104" s="12"/>
      <c r="T104" s="12"/>
    </row>
    <row r="105" spans="1:21" s="2" customFormat="1" ht="18" customHeight="1" x14ac:dyDescent="0.2">
      <c r="A105" s="119">
        <v>55</v>
      </c>
      <c r="B105" s="130" t="s">
        <v>270</v>
      </c>
      <c r="C105" s="18"/>
      <c r="D105" s="114"/>
      <c r="E105" s="131" t="s">
        <v>371</v>
      </c>
      <c r="F105" s="131" t="s">
        <v>372</v>
      </c>
      <c r="G105" s="131" t="s">
        <v>373</v>
      </c>
      <c r="H105" s="131" t="s">
        <v>374</v>
      </c>
      <c r="I105" s="131" t="s">
        <v>375</v>
      </c>
      <c r="J105" s="112" t="s">
        <v>376</v>
      </c>
      <c r="K105" s="112" t="s">
        <v>377</v>
      </c>
      <c r="L105" s="112" t="s">
        <v>378</v>
      </c>
      <c r="M105" s="112" t="s">
        <v>379</v>
      </c>
      <c r="N105" s="112" t="s">
        <v>380</v>
      </c>
      <c r="O105" s="112" t="s">
        <v>381</v>
      </c>
      <c r="P105" s="112" t="s">
        <v>382</v>
      </c>
      <c r="Q105" s="75" t="s">
        <v>284</v>
      </c>
      <c r="R105" s="12"/>
      <c r="S105" s="12"/>
      <c r="T105" s="12"/>
    </row>
    <row r="106" spans="1:21" s="2" customFormat="1" ht="18" customHeight="1" x14ac:dyDescent="0.2">
      <c r="A106" s="119">
        <v>56</v>
      </c>
      <c r="B106" s="133" t="s">
        <v>285</v>
      </c>
      <c r="C106" s="25"/>
      <c r="D106" s="134"/>
      <c r="E106" s="135" t="s">
        <v>383</v>
      </c>
      <c r="F106" s="135" t="s">
        <v>384</v>
      </c>
      <c r="G106" s="112" t="s">
        <v>385</v>
      </c>
      <c r="H106" s="112" t="s">
        <v>386</v>
      </c>
      <c r="I106" s="112" t="s">
        <v>387</v>
      </c>
      <c r="J106" s="112" t="s">
        <v>388</v>
      </c>
      <c r="K106" s="112" t="s">
        <v>389</v>
      </c>
      <c r="L106" s="112" t="s">
        <v>390</v>
      </c>
      <c r="M106" s="112" t="s">
        <v>391</v>
      </c>
      <c r="N106" s="112" t="s">
        <v>392</v>
      </c>
      <c r="O106" s="112" t="s">
        <v>393</v>
      </c>
      <c r="P106" s="112" t="s">
        <v>394</v>
      </c>
      <c r="Q106" s="75" t="s">
        <v>284</v>
      </c>
      <c r="R106" s="12"/>
      <c r="S106" s="12"/>
      <c r="T106" s="12"/>
    </row>
    <row r="107" spans="1:21" s="2" customFormat="1" ht="18" customHeight="1" x14ac:dyDescent="0.2">
      <c r="A107" s="119">
        <v>57</v>
      </c>
      <c r="B107" s="133" t="s">
        <v>298</v>
      </c>
      <c r="C107" s="25"/>
      <c r="D107" s="134"/>
      <c r="E107" s="136" t="s">
        <v>395</v>
      </c>
      <c r="F107" s="136" t="s">
        <v>300</v>
      </c>
      <c r="G107" s="136" t="s">
        <v>396</v>
      </c>
      <c r="H107" s="136" t="s">
        <v>302</v>
      </c>
      <c r="I107" s="136" t="s">
        <v>303</v>
      </c>
      <c r="J107" s="136" t="s">
        <v>304</v>
      </c>
      <c r="K107" s="132" t="s">
        <v>305</v>
      </c>
      <c r="L107" s="132" t="s">
        <v>306</v>
      </c>
      <c r="M107" s="132" t="s">
        <v>307</v>
      </c>
      <c r="N107" s="132" t="s">
        <v>308</v>
      </c>
      <c r="O107" s="132" t="s">
        <v>309</v>
      </c>
      <c r="P107" s="132" t="s">
        <v>310</v>
      </c>
      <c r="Q107" s="75"/>
      <c r="R107" s="12"/>
      <c r="S107" s="12"/>
      <c r="T107" s="12"/>
    </row>
    <row r="108" spans="1:21" s="2" customFormat="1" ht="18" customHeight="1" x14ac:dyDescent="0.2">
      <c r="A108" s="119">
        <v>58</v>
      </c>
      <c r="B108" s="133" t="s">
        <v>312</v>
      </c>
      <c r="C108" s="25"/>
      <c r="D108" s="134"/>
      <c r="E108" s="136" t="s">
        <v>397</v>
      </c>
      <c r="F108" s="136" t="s">
        <v>314</v>
      </c>
      <c r="G108" s="136" t="s">
        <v>398</v>
      </c>
      <c r="H108" s="136" t="s">
        <v>316</v>
      </c>
      <c r="I108" s="136" t="s">
        <v>317</v>
      </c>
      <c r="J108" s="136" t="s">
        <v>318</v>
      </c>
      <c r="K108" s="136" t="s">
        <v>319</v>
      </c>
      <c r="L108" s="136" t="s">
        <v>320</v>
      </c>
      <c r="M108" s="136" t="s">
        <v>321</v>
      </c>
      <c r="N108" s="136" t="s">
        <v>322</v>
      </c>
      <c r="O108" s="136" t="s">
        <v>323</v>
      </c>
      <c r="P108" s="136" t="s">
        <v>324</v>
      </c>
      <c r="Q108" s="75" t="s">
        <v>284</v>
      </c>
      <c r="R108" s="12"/>
      <c r="S108" s="12"/>
      <c r="T108" s="12"/>
    </row>
    <row r="109" spans="1:21" s="2" customFormat="1" ht="18" customHeight="1" x14ac:dyDescent="0.2">
      <c r="A109" s="119">
        <v>59</v>
      </c>
      <c r="B109" s="133" t="s">
        <v>326</v>
      </c>
      <c r="C109" s="25"/>
      <c r="D109" s="134"/>
      <c r="E109" s="136" t="s">
        <v>399</v>
      </c>
      <c r="F109" s="136" t="s">
        <v>328</v>
      </c>
      <c r="G109" s="136" t="s">
        <v>400</v>
      </c>
      <c r="H109" s="136" t="s">
        <v>330</v>
      </c>
      <c r="I109" s="136" t="s">
        <v>331</v>
      </c>
      <c r="J109" s="136" t="s">
        <v>332</v>
      </c>
      <c r="K109" s="136" t="s">
        <v>333</v>
      </c>
      <c r="L109" s="136" t="s">
        <v>334</v>
      </c>
      <c r="M109" s="136" t="s">
        <v>335</v>
      </c>
      <c r="N109" s="136" t="s">
        <v>336</v>
      </c>
      <c r="O109" s="136" t="s">
        <v>337</v>
      </c>
      <c r="P109" s="136" t="s">
        <v>338</v>
      </c>
      <c r="Q109" s="75" t="s">
        <v>284</v>
      </c>
      <c r="R109" s="12"/>
      <c r="S109" s="12"/>
      <c r="T109" s="12"/>
    </row>
    <row r="110" spans="1:21" s="2" customFormat="1" ht="18" customHeight="1" x14ac:dyDescent="0.2">
      <c r="A110" s="119">
        <v>60</v>
      </c>
      <c r="B110" s="133" t="s">
        <v>340</v>
      </c>
      <c r="C110" s="25"/>
      <c r="D110" s="134"/>
      <c r="E110" s="136" t="s">
        <v>401</v>
      </c>
      <c r="F110" s="136" t="s">
        <v>342</v>
      </c>
      <c r="G110" s="136" t="s">
        <v>402</v>
      </c>
      <c r="H110" s="136" t="s">
        <v>344</v>
      </c>
      <c r="I110" s="136" t="s">
        <v>345</v>
      </c>
      <c r="J110" s="136" t="s">
        <v>346</v>
      </c>
      <c r="K110" s="136" t="s">
        <v>347</v>
      </c>
      <c r="L110" s="136" t="s">
        <v>348</v>
      </c>
      <c r="M110" s="136" t="s">
        <v>349</v>
      </c>
      <c r="N110" s="136" t="s">
        <v>350</v>
      </c>
      <c r="O110" s="136" t="s">
        <v>351</v>
      </c>
      <c r="P110" s="136" t="s">
        <v>352</v>
      </c>
      <c r="Q110" s="75" t="s">
        <v>284</v>
      </c>
      <c r="R110" s="12"/>
      <c r="S110" s="12"/>
      <c r="T110" s="12"/>
    </row>
    <row r="111" spans="1:21" s="2" customFormat="1" ht="18" customHeight="1" x14ac:dyDescent="0.2">
      <c r="A111" s="119">
        <v>61</v>
      </c>
      <c r="B111" s="137" t="s">
        <v>354</v>
      </c>
      <c r="C111" s="33"/>
      <c r="D111" s="118"/>
      <c r="E111" s="138" t="s">
        <v>403</v>
      </c>
      <c r="F111" s="138" t="s">
        <v>356</v>
      </c>
      <c r="G111" s="138" t="s">
        <v>404</v>
      </c>
      <c r="H111" s="138" t="s">
        <v>358</v>
      </c>
      <c r="I111" s="138" t="s">
        <v>359</v>
      </c>
      <c r="J111" s="138" t="s">
        <v>360</v>
      </c>
      <c r="K111" s="138" t="s">
        <v>361</v>
      </c>
      <c r="L111" s="138" t="s">
        <v>362</v>
      </c>
      <c r="M111" s="138" t="s">
        <v>363</v>
      </c>
      <c r="N111" s="138" t="s">
        <v>364</v>
      </c>
      <c r="O111" s="138" t="s">
        <v>365</v>
      </c>
      <c r="P111" s="138" t="s">
        <v>366</v>
      </c>
      <c r="Q111" s="75" t="s">
        <v>284</v>
      </c>
      <c r="R111" s="12"/>
      <c r="S111" s="12"/>
      <c r="T111" s="12"/>
    </row>
    <row r="112" spans="1:21" s="2" customFormat="1" ht="18" customHeight="1" x14ac:dyDescent="0.2">
      <c r="A112" s="119"/>
      <c r="B112" s="119"/>
      <c r="C112" s="119"/>
      <c r="D112" s="119"/>
      <c r="E112" s="119"/>
      <c r="F112" s="119"/>
      <c r="G112" s="119"/>
      <c r="H112" s="119"/>
      <c r="I112" s="119"/>
      <c r="J112" s="119"/>
      <c r="K112" s="119"/>
      <c r="L112" s="119"/>
      <c r="M112" s="119"/>
      <c r="N112" s="119"/>
      <c r="O112" s="119"/>
      <c r="P112" s="119"/>
      <c r="Q112" s="119"/>
      <c r="R112" s="119"/>
      <c r="S112" s="12"/>
      <c r="T112" s="12"/>
    </row>
    <row r="113" spans="1:21" s="12" customFormat="1" ht="15" x14ac:dyDescent="0.2">
      <c r="A113" s="119"/>
      <c r="B113" s="126"/>
      <c r="C113" s="126"/>
      <c r="D113" s="126">
        <v>1</v>
      </c>
      <c r="E113" s="119">
        <v>2</v>
      </c>
      <c r="F113" s="126">
        <v>3</v>
      </c>
      <c r="G113" s="119">
        <v>4</v>
      </c>
      <c r="H113" s="126">
        <v>5</v>
      </c>
      <c r="I113" s="119">
        <v>6</v>
      </c>
      <c r="J113" s="126">
        <v>7</v>
      </c>
      <c r="K113" s="119">
        <v>8</v>
      </c>
      <c r="L113" s="126">
        <v>9</v>
      </c>
      <c r="M113" s="119">
        <v>10</v>
      </c>
      <c r="N113" s="119"/>
      <c r="O113" s="119"/>
      <c r="P113" s="119"/>
      <c r="R113" s="69"/>
    </row>
    <row r="114" spans="1:21" s="2" customFormat="1" ht="18" customHeight="1" x14ac:dyDescent="0.2">
      <c r="A114" s="119"/>
      <c r="B114" s="13" t="s">
        <v>405</v>
      </c>
      <c r="C114" s="126"/>
      <c r="D114" s="410" t="s">
        <v>406</v>
      </c>
      <c r="E114" s="412"/>
      <c r="F114" s="455" t="s">
        <v>175</v>
      </c>
      <c r="G114" s="412"/>
      <c r="H114" s="455" t="s">
        <v>407</v>
      </c>
      <c r="I114" s="412"/>
      <c r="J114" s="455" t="s">
        <v>408</v>
      </c>
      <c r="K114" s="412"/>
      <c r="L114" s="455" t="s">
        <v>178</v>
      </c>
      <c r="M114" s="456"/>
      <c r="N114" s="119"/>
      <c r="O114" s="119"/>
      <c r="P114" s="121" t="s">
        <v>409</v>
      </c>
      <c r="S114" s="12"/>
      <c r="T114" s="12"/>
      <c r="U114" s="12"/>
    </row>
    <row r="115" spans="1:21" s="2" customFormat="1" ht="18" customHeight="1" x14ac:dyDescent="0.2">
      <c r="A115" s="119"/>
      <c r="B115" s="405" t="s">
        <v>410</v>
      </c>
      <c r="C115" s="457"/>
      <c r="D115" s="143" t="s">
        <v>411</v>
      </c>
      <c r="E115" s="143" t="s">
        <v>412</v>
      </c>
      <c r="F115" s="143" t="s">
        <v>411</v>
      </c>
      <c r="G115" s="143" t="s">
        <v>412</v>
      </c>
      <c r="H115" s="143" t="s">
        <v>411</v>
      </c>
      <c r="I115" s="143" t="s">
        <v>412</v>
      </c>
      <c r="J115" s="143" t="s">
        <v>411</v>
      </c>
      <c r="K115" s="143" t="s">
        <v>412</v>
      </c>
      <c r="L115" s="143" t="s">
        <v>411</v>
      </c>
      <c r="M115" s="143" t="s">
        <v>412</v>
      </c>
      <c r="S115" s="12"/>
      <c r="T115" s="12"/>
      <c r="U115" s="12"/>
    </row>
    <row r="116" spans="1:21" s="2" customFormat="1" ht="18" customHeight="1" x14ac:dyDescent="0.2">
      <c r="A116" s="119">
        <v>62</v>
      </c>
      <c r="B116" s="70" t="s">
        <v>413</v>
      </c>
      <c r="C116" s="144"/>
      <c r="D116" s="145" t="s">
        <v>414</v>
      </c>
      <c r="E116" s="146" t="s">
        <v>415</v>
      </c>
      <c r="F116" s="146" t="s">
        <v>416</v>
      </c>
      <c r="G116" s="39" t="s">
        <v>417</v>
      </c>
      <c r="H116" s="146" t="s">
        <v>418</v>
      </c>
      <c r="I116" s="39" t="s">
        <v>419</v>
      </c>
      <c r="J116" s="146" t="s">
        <v>420</v>
      </c>
      <c r="K116" s="39" t="s">
        <v>421</v>
      </c>
      <c r="L116" s="146" t="s">
        <v>422</v>
      </c>
      <c r="M116" s="147" t="s">
        <v>423</v>
      </c>
      <c r="S116" s="12"/>
      <c r="T116" s="12"/>
      <c r="U116" s="12"/>
    </row>
    <row r="117" spans="1:21" s="2" customFormat="1" ht="15" x14ac:dyDescent="0.2">
      <c r="A117" s="119"/>
      <c r="L117" s="119"/>
      <c r="R117" s="12"/>
      <c r="S117" s="12"/>
      <c r="T117" s="12"/>
    </row>
    <row r="118" spans="1:21" s="2" customFormat="1" ht="18" customHeight="1" x14ac:dyDescent="0.2">
      <c r="A118" s="119"/>
      <c r="B118" s="13" t="s">
        <v>424</v>
      </c>
      <c r="E118" s="2">
        <v>1</v>
      </c>
      <c r="F118" s="121" t="s">
        <v>425</v>
      </c>
      <c r="G118" s="148"/>
      <c r="H118" s="13" t="s">
        <v>426</v>
      </c>
      <c r="L118" s="119"/>
      <c r="M118" s="119"/>
      <c r="N118" s="119"/>
      <c r="O118" s="119"/>
      <c r="P118" s="119">
        <v>1</v>
      </c>
      <c r="Q118" s="119"/>
      <c r="R118" s="121" t="s">
        <v>427</v>
      </c>
      <c r="S118" s="12"/>
      <c r="T118" s="12"/>
    </row>
    <row r="119" spans="1:21" s="2" customFormat="1" ht="18" customHeight="1" x14ac:dyDescent="0.2">
      <c r="A119" s="119"/>
      <c r="B119" s="410" t="s">
        <v>79</v>
      </c>
      <c r="C119" s="411"/>
      <c r="D119" s="412"/>
      <c r="E119" s="15" t="s">
        <v>11</v>
      </c>
      <c r="G119" s="148"/>
      <c r="H119" s="410" t="s">
        <v>79</v>
      </c>
      <c r="I119" s="411"/>
      <c r="J119" s="411"/>
      <c r="K119" s="411"/>
      <c r="L119" s="411"/>
      <c r="M119" s="411"/>
      <c r="N119" s="411"/>
      <c r="O119" s="412"/>
      <c r="P119" s="15" t="s">
        <v>11</v>
      </c>
      <c r="Q119" s="119"/>
      <c r="R119" s="12"/>
      <c r="S119" s="12"/>
      <c r="T119" s="12"/>
    </row>
    <row r="120" spans="1:21" s="2" customFormat="1" ht="18" customHeight="1" x14ac:dyDescent="0.2">
      <c r="A120" s="119">
        <v>63</v>
      </c>
      <c r="B120" s="149" t="s">
        <v>428</v>
      </c>
      <c r="C120" s="150"/>
      <c r="D120" s="150"/>
      <c r="E120" s="145" t="s">
        <v>429</v>
      </c>
      <c r="G120" s="148">
        <v>64</v>
      </c>
      <c r="H120" s="151" t="s">
        <v>430</v>
      </c>
      <c r="I120" s="152"/>
      <c r="J120" s="152"/>
      <c r="K120" s="153"/>
      <c r="L120" s="153"/>
      <c r="M120" s="153"/>
      <c r="N120" s="153"/>
      <c r="O120" s="153"/>
      <c r="P120" s="154" t="s">
        <v>431</v>
      </c>
      <c r="Q120" s="119"/>
      <c r="R120" s="12"/>
      <c r="S120" s="12"/>
      <c r="T120" s="12"/>
    </row>
    <row r="121" spans="1:21" s="2" customFormat="1" ht="18" customHeight="1" x14ac:dyDescent="0.2">
      <c r="A121" s="119"/>
      <c r="B121" s="120" t="s">
        <v>432</v>
      </c>
      <c r="C121" s="119"/>
      <c r="D121" s="119"/>
      <c r="E121" s="119"/>
      <c r="F121" s="119"/>
      <c r="G121" s="119">
        <v>65</v>
      </c>
      <c r="H121" s="155" t="s">
        <v>433</v>
      </c>
      <c r="I121" s="156"/>
      <c r="J121" s="156"/>
      <c r="K121" s="156"/>
      <c r="L121" s="156"/>
      <c r="M121" s="156"/>
      <c r="N121" s="156"/>
      <c r="O121" s="156"/>
      <c r="P121" s="146" t="s">
        <v>434</v>
      </c>
      <c r="Q121" s="119"/>
      <c r="R121" s="12"/>
      <c r="S121" s="12"/>
      <c r="T121" s="12"/>
    </row>
    <row r="122" spans="1:21" s="2" customFormat="1" ht="18" customHeight="1" x14ac:dyDescent="0.2">
      <c r="A122" s="119"/>
      <c r="B122" s="148"/>
      <c r="C122" s="148"/>
      <c r="D122" s="148"/>
      <c r="E122" s="148"/>
      <c r="F122" s="148"/>
      <c r="G122" s="148">
        <v>66</v>
      </c>
      <c r="H122" s="151" t="s">
        <v>435</v>
      </c>
      <c r="I122" s="152"/>
      <c r="J122" s="152"/>
      <c r="K122" s="153"/>
      <c r="L122" s="153"/>
      <c r="M122" s="153"/>
      <c r="N122" s="153"/>
      <c r="O122" s="153"/>
      <c r="P122" s="154" t="s">
        <v>436</v>
      </c>
      <c r="Q122" s="119"/>
      <c r="R122" s="12"/>
      <c r="S122" s="12"/>
      <c r="T122" s="12"/>
    </row>
    <row r="123" spans="1:21" s="2" customFormat="1" ht="18" customHeight="1" x14ac:dyDescent="0.2">
      <c r="A123" s="119"/>
      <c r="B123" s="13" t="s">
        <v>437</v>
      </c>
      <c r="C123" s="148"/>
      <c r="D123" s="148"/>
      <c r="E123" s="148"/>
      <c r="F123" s="148"/>
      <c r="G123" s="119">
        <v>67</v>
      </c>
      <c r="H123" s="155" t="s">
        <v>438</v>
      </c>
      <c r="I123" s="156"/>
      <c r="J123" s="156"/>
      <c r="K123" s="156"/>
      <c r="L123" s="156"/>
      <c r="M123" s="156"/>
      <c r="N123" s="156"/>
      <c r="O123" s="156"/>
      <c r="P123" s="146" t="s">
        <v>439</v>
      </c>
      <c r="Q123" s="119"/>
      <c r="R123" s="12"/>
      <c r="S123" s="12"/>
      <c r="T123" s="12"/>
    </row>
    <row r="124" spans="1:21" s="2" customFormat="1" ht="18" customHeight="1" x14ac:dyDescent="0.2">
      <c r="A124" s="119"/>
      <c r="B124" s="13" t="s">
        <v>440</v>
      </c>
      <c r="C124" s="148"/>
      <c r="D124" s="148"/>
      <c r="E124" s="148">
        <v>1</v>
      </c>
      <c r="F124" s="445" t="s">
        <v>441</v>
      </c>
      <c r="G124" s="445"/>
      <c r="H124" s="445"/>
      <c r="I124" s="445"/>
      <c r="J124" s="445"/>
      <c r="L124" s="2">
        <v>1</v>
      </c>
      <c r="M124" s="2">
        <v>2</v>
      </c>
      <c r="S124" s="12"/>
      <c r="T124" s="12"/>
      <c r="U124" s="12"/>
    </row>
    <row r="125" spans="1:21" s="2" customFormat="1" ht="18" customHeight="1" x14ac:dyDescent="0.2">
      <c r="A125" s="119"/>
      <c r="B125" s="402" t="s">
        <v>442</v>
      </c>
      <c r="C125" s="403"/>
      <c r="D125" s="404"/>
      <c r="E125" s="15" t="s">
        <v>11</v>
      </c>
      <c r="F125" s="148"/>
      <c r="G125" s="148"/>
      <c r="H125" s="402" t="s">
        <v>443</v>
      </c>
      <c r="I125" s="403"/>
      <c r="J125" s="403"/>
      <c r="K125" s="404"/>
      <c r="L125" s="157" t="s">
        <v>444</v>
      </c>
      <c r="M125" s="15" t="s">
        <v>445</v>
      </c>
      <c r="N125" s="148"/>
      <c r="S125" s="12"/>
      <c r="T125" s="12"/>
      <c r="U125" s="12"/>
    </row>
    <row r="126" spans="1:21" s="2" customFormat="1" ht="16.5" customHeight="1" x14ac:dyDescent="0.2">
      <c r="A126" s="119">
        <v>68</v>
      </c>
      <c r="B126" s="158" t="s">
        <v>446</v>
      </c>
      <c r="C126" s="159"/>
      <c r="D126" s="160"/>
      <c r="E126" s="154" t="s">
        <v>447</v>
      </c>
      <c r="F126" s="148"/>
      <c r="G126" s="148">
        <v>73</v>
      </c>
      <c r="H126" s="158" t="s">
        <v>448</v>
      </c>
      <c r="I126" s="159"/>
      <c r="J126" s="159"/>
      <c r="K126" s="160"/>
      <c r="L126" s="154" t="s">
        <v>449</v>
      </c>
      <c r="M126" s="154" t="s">
        <v>450</v>
      </c>
      <c r="N126" s="64"/>
      <c r="S126" s="12"/>
      <c r="T126" s="12"/>
      <c r="U126" s="12"/>
    </row>
    <row r="127" spans="1:21" s="2" customFormat="1" ht="16.5" customHeight="1" x14ac:dyDescent="0.2">
      <c r="A127" s="119">
        <v>69</v>
      </c>
      <c r="B127" s="161" t="s">
        <v>451</v>
      </c>
      <c r="C127" s="162"/>
      <c r="D127" s="163"/>
      <c r="E127" s="164" t="s">
        <v>452</v>
      </c>
      <c r="F127" s="148"/>
      <c r="G127" s="148">
        <v>74</v>
      </c>
      <c r="H127" s="165" t="s">
        <v>453</v>
      </c>
      <c r="I127" s="166"/>
      <c r="J127" s="166"/>
      <c r="K127" s="167"/>
      <c r="L127" s="146" t="s">
        <v>454</v>
      </c>
      <c r="M127" s="146" t="s">
        <v>455</v>
      </c>
      <c r="N127" s="64"/>
      <c r="S127" s="12"/>
      <c r="T127" s="12"/>
      <c r="U127" s="12"/>
    </row>
    <row r="128" spans="1:21" s="2" customFormat="1" ht="16.5" customHeight="1" x14ac:dyDescent="0.2">
      <c r="A128" s="119">
        <v>70</v>
      </c>
      <c r="B128" s="161" t="s">
        <v>456</v>
      </c>
      <c r="C128" s="162"/>
      <c r="D128" s="163"/>
      <c r="E128" s="164" t="s">
        <v>457</v>
      </c>
      <c r="F128" s="148"/>
      <c r="G128" s="148"/>
      <c r="H128" s="168" t="s">
        <v>458</v>
      </c>
      <c r="I128" s="1"/>
      <c r="J128" s="168" t="s">
        <v>459</v>
      </c>
      <c r="M128" s="119"/>
      <c r="N128" s="64"/>
      <c r="S128" s="12"/>
      <c r="T128" s="12"/>
      <c r="U128" s="12"/>
    </row>
    <row r="129" spans="1:33" s="2" customFormat="1" ht="16.5" customHeight="1" x14ac:dyDescent="0.2">
      <c r="A129" s="119">
        <v>71</v>
      </c>
      <c r="B129" s="161" t="s">
        <v>460</v>
      </c>
      <c r="C129" s="162"/>
      <c r="D129" s="163"/>
      <c r="E129" s="164" t="s">
        <v>461</v>
      </c>
      <c r="F129" s="148"/>
      <c r="G129" s="148"/>
      <c r="S129" s="12"/>
      <c r="T129" s="12"/>
      <c r="U129" s="12"/>
    </row>
    <row r="130" spans="1:33" s="2" customFormat="1" ht="16.5" customHeight="1" x14ac:dyDescent="0.2">
      <c r="A130" s="119">
        <v>72</v>
      </c>
      <c r="B130" s="165" t="s">
        <v>462</v>
      </c>
      <c r="C130" s="166"/>
      <c r="D130" s="167"/>
      <c r="E130" s="146" t="s">
        <v>463</v>
      </c>
      <c r="F130" s="148"/>
      <c r="G130" s="148"/>
      <c r="U130" s="12"/>
    </row>
    <row r="131" spans="1:33" s="2" customFormat="1" ht="15.75" x14ac:dyDescent="0.2">
      <c r="A131" s="119"/>
      <c r="B131" s="13"/>
      <c r="C131" s="148"/>
      <c r="D131" s="148"/>
      <c r="E131" s="148"/>
      <c r="F131" s="148"/>
      <c r="G131" s="148"/>
      <c r="H131" s="148"/>
      <c r="I131" s="119"/>
      <c r="U131" s="119"/>
      <c r="V131" s="119"/>
      <c r="AF131" s="119"/>
    </row>
    <row r="132" spans="1:33" s="2" customFormat="1" ht="15.75" x14ac:dyDescent="0.2">
      <c r="A132" s="119"/>
      <c r="B132" s="13"/>
      <c r="C132" s="148"/>
      <c r="D132" s="148"/>
      <c r="E132" s="148"/>
      <c r="F132" s="148"/>
      <c r="G132" s="148"/>
      <c r="H132" s="148"/>
      <c r="I132" s="119"/>
      <c r="U132" s="119"/>
      <c r="V132" s="119"/>
      <c r="AF132" s="119"/>
    </row>
    <row r="133" spans="1:33" s="2" customFormat="1" ht="18" customHeight="1" x14ac:dyDescent="0.2">
      <c r="A133" s="119"/>
      <c r="B133" s="13" t="s">
        <v>464</v>
      </c>
      <c r="D133" s="148"/>
      <c r="E133" s="148"/>
      <c r="F133" s="148"/>
      <c r="G133" s="102" t="s">
        <v>465</v>
      </c>
      <c r="H133" s="148"/>
      <c r="I133" s="119"/>
      <c r="M133" s="102" t="s">
        <v>441</v>
      </c>
      <c r="N133" s="102"/>
      <c r="O133" s="102"/>
      <c r="P133" s="102"/>
      <c r="Q133" s="102"/>
      <c r="S133" s="1" t="s">
        <v>466</v>
      </c>
      <c r="U133" s="119"/>
      <c r="V133" s="119"/>
      <c r="AF133" s="119"/>
    </row>
    <row r="134" spans="1:33" s="2" customFormat="1" ht="18" customHeight="1" x14ac:dyDescent="0.2">
      <c r="A134" s="119"/>
      <c r="B134" s="13"/>
      <c r="D134" s="148">
        <v>1</v>
      </c>
      <c r="E134" s="148">
        <v>2</v>
      </c>
      <c r="F134" s="148">
        <v>3</v>
      </c>
      <c r="G134" s="148">
        <v>4</v>
      </c>
      <c r="H134" s="148">
        <v>5</v>
      </c>
      <c r="I134" s="119"/>
      <c r="M134" s="2">
        <v>1</v>
      </c>
      <c r="S134" s="1"/>
      <c r="U134" s="119"/>
      <c r="V134" s="119"/>
      <c r="AF134" s="119"/>
    </row>
    <row r="135" spans="1:33" s="64" customFormat="1" ht="18" customHeight="1" x14ac:dyDescent="0.2">
      <c r="B135" s="446" t="s">
        <v>467</v>
      </c>
      <c r="C135" s="447"/>
      <c r="D135" s="441" t="s">
        <v>468</v>
      </c>
      <c r="E135" s="441"/>
      <c r="F135" s="441"/>
      <c r="G135" s="441"/>
      <c r="H135" s="448" t="s">
        <v>460</v>
      </c>
      <c r="M135" s="451" t="s">
        <v>469</v>
      </c>
      <c r="N135" s="452"/>
      <c r="AF135" s="119"/>
    </row>
    <row r="136" spans="1:33" s="64" customFormat="1" ht="18" customHeight="1" x14ac:dyDescent="0.2">
      <c r="B136" s="446"/>
      <c r="C136" s="447"/>
      <c r="D136" s="441" t="s">
        <v>470</v>
      </c>
      <c r="E136" s="441"/>
      <c r="F136" s="441" t="s">
        <v>471</v>
      </c>
      <c r="G136" s="441"/>
      <c r="H136" s="449"/>
      <c r="M136" s="453"/>
      <c r="N136" s="454"/>
      <c r="AF136" s="119"/>
      <c r="AG136" s="169"/>
    </row>
    <row r="137" spans="1:33" s="64" customFormat="1" ht="18" customHeight="1" x14ac:dyDescent="0.2">
      <c r="B137" s="446"/>
      <c r="C137" s="447"/>
      <c r="D137" s="170" t="s">
        <v>444</v>
      </c>
      <c r="E137" s="170" t="s">
        <v>445</v>
      </c>
      <c r="F137" s="170" t="s">
        <v>444</v>
      </c>
      <c r="G137" s="170" t="s">
        <v>445</v>
      </c>
      <c r="H137" s="450"/>
      <c r="L137" s="64">
        <v>80</v>
      </c>
      <c r="M137" s="442" t="s">
        <v>472</v>
      </c>
      <c r="N137" s="443"/>
      <c r="P137" s="2"/>
      <c r="Q137" s="2"/>
      <c r="AF137" s="119"/>
    </row>
    <row r="138" spans="1:33" s="64" customFormat="1" ht="18" customHeight="1" x14ac:dyDescent="0.2">
      <c r="A138" s="64">
        <v>75</v>
      </c>
      <c r="B138" s="171" t="s">
        <v>473</v>
      </c>
      <c r="C138" s="114"/>
      <c r="D138" s="172" t="s">
        <v>474</v>
      </c>
      <c r="E138" s="172" t="s">
        <v>475</v>
      </c>
      <c r="F138" s="172" t="s">
        <v>476</v>
      </c>
      <c r="G138" s="172" t="s">
        <v>477</v>
      </c>
      <c r="H138" s="172" t="s">
        <v>478</v>
      </c>
      <c r="AF138" s="119"/>
    </row>
    <row r="139" spans="1:33" s="2" customFormat="1" ht="18" customHeight="1" x14ac:dyDescent="0.2">
      <c r="A139" s="16">
        <v>76</v>
      </c>
      <c r="B139" s="27" t="s">
        <v>479</v>
      </c>
      <c r="C139" s="134"/>
      <c r="D139" s="173" t="s">
        <v>474</v>
      </c>
      <c r="E139" s="173" t="s">
        <v>475</v>
      </c>
      <c r="F139" s="173" t="s">
        <v>476</v>
      </c>
      <c r="G139" s="173" t="s">
        <v>477</v>
      </c>
      <c r="H139" s="173" t="s">
        <v>478</v>
      </c>
      <c r="M139" s="64"/>
      <c r="N139" s="64"/>
    </row>
    <row r="140" spans="1:33" s="2" customFormat="1" ht="18" customHeight="1" x14ac:dyDescent="0.2">
      <c r="A140" s="64">
        <v>77</v>
      </c>
      <c r="B140" s="27" t="s">
        <v>480</v>
      </c>
      <c r="C140" s="134"/>
      <c r="D140" s="173" t="s">
        <v>474</v>
      </c>
      <c r="E140" s="173" t="s">
        <v>475</v>
      </c>
      <c r="F140" s="173" t="s">
        <v>476</v>
      </c>
      <c r="G140" s="173" t="s">
        <v>477</v>
      </c>
      <c r="H140" s="173" t="s">
        <v>478</v>
      </c>
      <c r="M140" s="64"/>
      <c r="N140" s="64"/>
    </row>
    <row r="141" spans="1:33" s="2" customFormat="1" ht="18" customHeight="1" x14ac:dyDescent="0.2">
      <c r="A141" s="16">
        <v>78</v>
      </c>
      <c r="B141" s="27" t="s">
        <v>481</v>
      </c>
      <c r="C141" s="134"/>
      <c r="D141" s="173" t="s">
        <v>474</v>
      </c>
      <c r="E141" s="173" t="s">
        <v>475</v>
      </c>
      <c r="F141" s="173" t="s">
        <v>476</v>
      </c>
      <c r="G141" s="173" t="s">
        <v>477</v>
      </c>
      <c r="H141" s="173" t="s">
        <v>478</v>
      </c>
      <c r="M141" s="64"/>
      <c r="N141" s="64"/>
    </row>
    <row r="142" spans="1:33" s="2" customFormat="1" ht="18" customHeight="1" x14ac:dyDescent="0.2">
      <c r="A142" s="64">
        <v>79</v>
      </c>
      <c r="B142" s="41" t="s">
        <v>482</v>
      </c>
      <c r="C142" s="174"/>
      <c r="D142" s="175" t="s">
        <v>474</v>
      </c>
      <c r="E142" s="175" t="s">
        <v>475</v>
      </c>
      <c r="F142" s="175" t="s">
        <v>476</v>
      </c>
      <c r="G142" s="175" t="s">
        <v>477</v>
      </c>
      <c r="H142" s="175" t="s">
        <v>478</v>
      </c>
      <c r="M142" s="64"/>
      <c r="N142" s="64"/>
      <c r="AF142" s="64"/>
    </row>
    <row r="143" spans="1:33" s="2" customFormat="1" ht="15.75" x14ac:dyDescent="0.2">
      <c r="A143" s="16"/>
      <c r="B143" s="168" t="s">
        <v>458</v>
      </c>
      <c r="C143" s="168" t="s">
        <v>459</v>
      </c>
      <c r="D143" s="1"/>
      <c r="F143" s="6"/>
      <c r="G143" s="6"/>
      <c r="H143" s="6"/>
      <c r="M143" s="68" t="s">
        <v>483</v>
      </c>
      <c r="N143" s="64"/>
      <c r="Y143" s="64"/>
      <c r="Z143" s="64"/>
      <c r="AA143" s="64"/>
      <c r="AB143" s="64"/>
      <c r="AC143" s="64"/>
      <c r="AD143" s="64"/>
      <c r="AE143" s="64"/>
      <c r="AF143" s="64"/>
    </row>
    <row r="144" spans="1:33" s="2" customFormat="1" ht="15" x14ac:dyDescent="0.2">
      <c r="C144" s="2">
        <v>1</v>
      </c>
      <c r="D144" s="2">
        <v>2</v>
      </c>
      <c r="E144" s="2">
        <v>3</v>
      </c>
      <c r="F144" s="2">
        <v>4</v>
      </c>
      <c r="G144" s="2">
        <v>5</v>
      </c>
      <c r="H144" s="2">
        <v>6</v>
      </c>
      <c r="I144" s="2">
        <v>7</v>
      </c>
      <c r="J144" s="2">
        <v>8</v>
      </c>
      <c r="K144" s="2">
        <v>9</v>
      </c>
      <c r="L144" s="2">
        <v>10</v>
      </c>
      <c r="M144" s="2">
        <v>11</v>
      </c>
      <c r="N144" s="2">
        <v>12</v>
      </c>
      <c r="O144" s="2">
        <v>13</v>
      </c>
      <c r="P144" s="2">
        <v>14</v>
      </c>
      <c r="Q144" s="2">
        <v>15</v>
      </c>
      <c r="R144" s="2">
        <v>16</v>
      </c>
      <c r="S144" s="14"/>
      <c r="T144" s="14"/>
      <c r="U144" s="14"/>
      <c r="V144" s="14"/>
    </row>
    <row r="145" spans="1:20" s="2" customFormat="1" ht="18" customHeight="1" x14ac:dyDescent="0.2">
      <c r="B145" s="435" t="s">
        <v>484</v>
      </c>
      <c r="C145" s="437" t="s">
        <v>485</v>
      </c>
      <c r="D145" s="438"/>
      <c r="E145" s="438"/>
      <c r="F145" s="438"/>
      <c r="G145" s="437" t="s">
        <v>486</v>
      </c>
      <c r="H145" s="438"/>
      <c r="I145" s="438"/>
      <c r="J145" s="438"/>
      <c r="K145" s="438"/>
      <c r="L145" s="438"/>
      <c r="M145" s="438"/>
      <c r="N145" s="439"/>
      <c r="O145" s="437" t="s">
        <v>487</v>
      </c>
      <c r="P145" s="438"/>
      <c r="Q145" s="438"/>
      <c r="R145" s="438"/>
      <c r="S145" s="14"/>
      <c r="T145" s="14"/>
    </row>
    <row r="146" spans="1:20" s="2" customFormat="1" ht="18" customHeight="1" x14ac:dyDescent="0.2">
      <c r="B146" s="436"/>
      <c r="C146" s="426" t="s">
        <v>488</v>
      </c>
      <c r="D146" s="427"/>
      <c r="E146" s="428" t="s">
        <v>489</v>
      </c>
      <c r="F146" s="429"/>
      <c r="G146" s="426" t="s">
        <v>490</v>
      </c>
      <c r="H146" s="427"/>
      <c r="I146" s="426" t="s">
        <v>488</v>
      </c>
      <c r="J146" s="427"/>
      <c r="K146" s="426" t="s">
        <v>491</v>
      </c>
      <c r="L146" s="427"/>
      <c r="M146" s="428" t="s">
        <v>492</v>
      </c>
      <c r="N146" s="434"/>
      <c r="O146" s="426" t="s">
        <v>493</v>
      </c>
      <c r="P146" s="427"/>
      <c r="Q146" s="428" t="s">
        <v>494</v>
      </c>
      <c r="R146" s="429"/>
      <c r="S146" s="14"/>
      <c r="T146" s="14"/>
    </row>
    <row r="147" spans="1:20" s="2" customFormat="1" ht="18" customHeight="1" x14ac:dyDescent="0.2">
      <c r="B147" s="444"/>
      <c r="C147" s="170" t="s">
        <v>444</v>
      </c>
      <c r="D147" s="170" t="s">
        <v>445</v>
      </c>
      <c r="E147" s="170" t="s">
        <v>444</v>
      </c>
      <c r="F147" s="176" t="s">
        <v>445</v>
      </c>
      <c r="G147" s="170" t="s">
        <v>444</v>
      </c>
      <c r="H147" s="170" t="s">
        <v>445</v>
      </c>
      <c r="I147" s="170" t="s">
        <v>444</v>
      </c>
      <c r="J147" s="170" t="s">
        <v>445</v>
      </c>
      <c r="K147" s="170" t="s">
        <v>444</v>
      </c>
      <c r="L147" s="170" t="s">
        <v>445</v>
      </c>
      <c r="M147" s="170" t="s">
        <v>444</v>
      </c>
      <c r="N147" s="176" t="s">
        <v>445</v>
      </c>
      <c r="O147" s="170" t="s">
        <v>444</v>
      </c>
      <c r="P147" s="170" t="s">
        <v>445</v>
      </c>
      <c r="Q147" s="170" t="s">
        <v>444</v>
      </c>
      <c r="R147" s="176" t="s">
        <v>445</v>
      </c>
      <c r="S147" s="14"/>
      <c r="T147" s="14"/>
    </row>
    <row r="148" spans="1:20" s="2" customFormat="1" ht="18" customHeight="1" x14ac:dyDescent="0.2">
      <c r="A148" s="2">
        <v>81</v>
      </c>
      <c r="B148" s="171" t="s">
        <v>473</v>
      </c>
      <c r="C148" s="154" t="s">
        <v>495</v>
      </c>
      <c r="D148" s="154" t="s">
        <v>496</v>
      </c>
      <c r="E148" s="154" t="s">
        <v>497</v>
      </c>
      <c r="F148" s="154" t="s">
        <v>498</v>
      </c>
      <c r="G148" s="154" t="s">
        <v>499</v>
      </c>
      <c r="H148" s="154" t="s">
        <v>500</v>
      </c>
      <c r="I148" s="154" t="s">
        <v>501</v>
      </c>
      <c r="J148" s="154" t="s">
        <v>502</v>
      </c>
      <c r="K148" s="154" t="s">
        <v>503</v>
      </c>
      <c r="L148" s="154" t="s">
        <v>504</v>
      </c>
      <c r="M148" s="154" t="s">
        <v>505</v>
      </c>
      <c r="N148" s="154" t="s">
        <v>506</v>
      </c>
      <c r="O148" s="154" t="s">
        <v>507</v>
      </c>
      <c r="P148" s="154" t="s">
        <v>508</v>
      </c>
      <c r="Q148" s="154" t="s">
        <v>509</v>
      </c>
      <c r="R148" s="154" t="s">
        <v>510</v>
      </c>
      <c r="S148" s="14"/>
      <c r="T148" s="14"/>
    </row>
    <row r="149" spans="1:20" s="2" customFormat="1" ht="18" customHeight="1" x14ac:dyDescent="0.2">
      <c r="A149" s="2">
        <v>82</v>
      </c>
      <c r="B149" s="27" t="s">
        <v>479</v>
      </c>
      <c r="C149" s="164" t="s">
        <v>495</v>
      </c>
      <c r="D149" s="164" t="s">
        <v>496</v>
      </c>
      <c r="E149" s="164" t="s">
        <v>497</v>
      </c>
      <c r="F149" s="164" t="s">
        <v>498</v>
      </c>
      <c r="G149" s="164" t="s">
        <v>499</v>
      </c>
      <c r="H149" s="164" t="s">
        <v>500</v>
      </c>
      <c r="I149" s="164" t="s">
        <v>501</v>
      </c>
      <c r="J149" s="164" t="s">
        <v>502</v>
      </c>
      <c r="K149" s="164" t="s">
        <v>503</v>
      </c>
      <c r="L149" s="164" t="s">
        <v>504</v>
      </c>
      <c r="M149" s="164" t="s">
        <v>505</v>
      </c>
      <c r="N149" s="164" t="s">
        <v>506</v>
      </c>
      <c r="O149" s="164" t="s">
        <v>507</v>
      </c>
      <c r="P149" s="164" t="s">
        <v>508</v>
      </c>
      <c r="Q149" s="164" t="s">
        <v>509</v>
      </c>
      <c r="R149" s="164" t="s">
        <v>510</v>
      </c>
      <c r="S149" s="14"/>
      <c r="T149" s="14"/>
    </row>
    <row r="150" spans="1:20" s="2" customFormat="1" ht="18" customHeight="1" x14ac:dyDescent="0.2">
      <c r="A150" s="2">
        <v>83</v>
      </c>
      <c r="B150" s="27" t="s">
        <v>480</v>
      </c>
      <c r="C150" s="164" t="s">
        <v>495</v>
      </c>
      <c r="D150" s="164" t="s">
        <v>496</v>
      </c>
      <c r="E150" s="164" t="s">
        <v>497</v>
      </c>
      <c r="F150" s="164" t="s">
        <v>498</v>
      </c>
      <c r="G150" s="164" t="s">
        <v>499</v>
      </c>
      <c r="H150" s="164" t="s">
        <v>500</v>
      </c>
      <c r="I150" s="164" t="s">
        <v>501</v>
      </c>
      <c r="J150" s="164" t="s">
        <v>502</v>
      </c>
      <c r="K150" s="164" t="s">
        <v>503</v>
      </c>
      <c r="L150" s="164" t="s">
        <v>504</v>
      </c>
      <c r="M150" s="164" t="s">
        <v>505</v>
      </c>
      <c r="N150" s="164" t="s">
        <v>506</v>
      </c>
      <c r="O150" s="164" t="s">
        <v>507</v>
      </c>
      <c r="P150" s="164" t="s">
        <v>508</v>
      </c>
      <c r="Q150" s="164" t="s">
        <v>509</v>
      </c>
      <c r="R150" s="164" t="s">
        <v>510</v>
      </c>
      <c r="S150" s="14"/>
      <c r="T150" s="14"/>
    </row>
    <row r="151" spans="1:20" s="2" customFormat="1" ht="18" customHeight="1" x14ac:dyDescent="0.2">
      <c r="A151" s="2">
        <v>84</v>
      </c>
      <c r="B151" s="27" t="s">
        <v>481</v>
      </c>
      <c r="C151" s="164" t="s">
        <v>495</v>
      </c>
      <c r="D151" s="164" t="s">
        <v>496</v>
      </c>
      <c r="E151" s="164" t="s">
        <v>497</v>
      </c>
      <c r="F151" s="164" t="s">
        <v>498</v>
      </c>
      <c r="G151" s="164" t="s">
        <v>499</v>
      </c>
      <c r="H151" s="164" t="s">
        <v>500</v>
      </c>
      <c r="I151" s="164" t="s">
        <v>501</v>
      </c>
      <c r="J151" s="164" t="s">
        <v>502</v>
      </c>
      <c r="K151" s="164" t="s">
        <v>503</v>
      </c>
      <c r="L151" s="164" t="s">
        <v>504</v>
      </c>
      <c r="M151" s="164" t="s">
        <v>505</v>
      </c>
      <c r="N151" s="164" t="s">
        <v>506</v>
      </c>
      <c r="O151" s="164" t="s">
        <v>507</v>
      </c>
      <c r="P151" s="164" t="s">
        <v>508</v>
      </c>
      <c r="Q151" s="164" t="s">
        <v>509</v>
      </c>
      <c r="R151" s="164" t="s">
        <v>510</v>
      </c>
      <c r="S151" s="14"/>
      <c r="T151" s="14"/>
    </row>
    <row r="152" spans="1:20" s="2" customFormat="1" ht="18" customHeight="1" x14ac:dyDescent="0.2">
      <c r="A152" s="2">
        <v>85</v>
      </c>
      <c r="B152" s="41" t="s">
        <v>482</v>
      </c>
      <c r="C152" s="146" t="s">
        <v>495</v>
      </c>
      <c r="D152" s="146" t="s">
        <v>496</v>
      </c>
      <c r="E152" s="146" t="s">
        <v>497</v>
      </c>
      <c r="F152" s="146" t="s">
        <v>498</v>
      </c>
      <c r="G152" s="146" t="s">
        <v>499</v>
      </c>
      <c r="H152" s="146" t="s">
        <v>500</v>
      </c>
      <c r="I152" s="146" t="s">
        <v>501</v>
      </c>
      <c r="J152" s="146" t="s">
        <v>502</v>
      </c>
      <c r="K152" s="146" t="s">
        <v>503</v>
      </c>
      <c r="L152" s="146" t="s">
        <v>504</v>
      </c>
      <c r="M152" s="146" t="s">
        <v>505</v>
      </c>
      <c r="N152" s="146" t="s">
        <v>506</v>
      </c>
      <c r="O152" s="146" t="s">
        <v>507</v>
      </c>
      <c r="P152" s="146" t="s">
        <v>508</v>
      </c>
      <c r="Q152" s="146" t="s">
        <v>509</v>
      </c>
      <c r="R152" s="146" t="s">
        <v>510</v>
      </c>
      <c r="S152" s="14"/>
      <c r="T152" s="14"/>
    </row>
    <row r="153" spans="1:20" s="2" customFormat="1" ht="15" x14ac:dyDescent="0.2">
      <c r="A153" s="2" t="s">
        <v>511</v>
      </c>
      <c r="B153" s="168" t="s">
        <v>458</v>
      </c>
      <c r="C153" s="168" t="s">
        <v>459</v>
      </c>
      <c r="E153" s="6"/>
      <c r="S153" s="14"/>
      <c r="T153" s="14"/>
    </row>
    <row r="154" spans="1:20" s="2" customFormat="1" ht="15" x14ac:dyDescent="0.2">
      <c r="B154" s="168"/>
      <c r="C154" s="168"/>
      <c r="E154" s="6"/>
      <c r="S154" s="14"/>
      <c r="T154" s="14"/>
    </row>
    <row r="155" spans="1:20" s="2" customFormat="1" ht="18" customHeight="1" x14ac:dyDescent="0.2">
      <c r="B155" s="13" t="s">
        <v>512</v>
      </c>
      <c r="C155" s="168"/>
      <c r="E155" s="6"/>
      <c r="G155" s="68" t="s">
        <v>513</v>
      </c>
    </row>
    <row r="156" spans="1:20" s="2" customFormat="1" ht="18" customHeight="1" x14ac:dyDescent="0.2">
      <c r="B156" s="13"/>
      <c r="C156" s="168">
        <v>1</v>
      </c>
      <c r="D156" s="2">
        <v>2</v>
      </c>
      <c r="E156" s="168">
        <v>3</v>
      </c>
      <c r="F156" s="2">
        <v>4</v>
      </c>
      <c r="G156" s="168">
        <v>5</v>
      </c>
      <c r="H156" s="2">
        <v>6</v>
      </c>
      <c r="I156" s="168">
        <v>7</v>
      </c>
      <c r="J156" s="2">
        <v>8</v>
      </c>
      <c r="K156" s="168">
        <v>9</v>
      </c>
      <c r="L156" s="2">
        <v>10</v>
      </c>
      <c r="M156" s="168">
        <v>11</v>
      </c>
      <c r="N156" s="2">
        <v>12</v>
      </c>
      <c r="O156" s="168">
        <v>13</v>
      </c>
      <c r="P156" s="2">
        <v>14</v>
      </c>
      <c r="Q156" s="168">
        <v>15</v>
      </c>
    </row>
    <row r="157" spans="1:20" s="2" customFormat="1" ht="18" customHeight="1" x14ac:dyDescent="0.2">
      <c r="B157" s="435" t="s">
        <v>484</v>
      </c>
      <c r="C157" s="437" t="s">
        <v>514</v>
      </c>
      <c r="D157" s="438"/>
      <c r="E157" s="438"/>
      <c r="F157" s="438"/>
      <c r="G157" s="438"/>
      <c r="H157" s="438"/>
      <c r="I157" s="438"/>
      <c r="J157" s="439"/>
      <c r="K157" s="437" t="s">
        <v>487</v>
      </c>
      <c r="L157" s="438"/>
      <c r="M157" s="438"/>
      <c r="N157" s="438"/>
      <c r="O157" s="438"/>
      <c r="P157" s="438"/>
      <c r="Q157" s="440" t="s">
        <v>460</v>
      </c>
    </row>
    <row r="158" spans="1:20" s="2" customFormat="1" ht="18" customHeight="1" x14ac:dyDescent="0.2">
      <c r="B158" s="436"/>
      <c r="C158" s="426" t="s">
        <v>490</v>
      </c>
      <c r="D158" s="427"/>
      <c r="E158" s="426" t="s">
        <v>488</v>
      </c>
      <c r="F158" s="427"/>
      <c r="G158" s="426" t="s">
        <v>515</v>
      </c>
      <c r="H158" s="427"/>
      <c r="I158" s="426" t="s">
        <v>516</v>
      </c>
      <c r="J158" s="427"/>
      <c r="K158" s="426" t="s">
        <v>493</v>
      </c>
      <c r="L158" s="427"/>
      <c r="M158" s="428" t="s">
        <v>494</v>
      </c>
      <c r="N158" s="429"/>
      <c r="O158" s="428" t="s">
        <v>517</v>
      </c>
      <c r="P158" s="429"/>
      <c r="Q158" s="421"/>
    </row>
    <row r="159" spans="1:20" s="2" customFormat="1" ht="18" customHeight="1" x14ac:dyDescent="0.2">
      <c r="B159" s="436"/>
      <c r="C159" s="177" t="s">
        <v>444</v>
      </c>
      <c r="D159" s="177" t="s">
        <v>445</v>
      </c>
      <c r="E159" s="177" t="s">
        <v>444</v>
      </c>
      <c r="F159" s="177" t="s">
        <v>445</v>
      </c>
      <c r="G159" s="177" t="s">
        <v>444</v>
      </c>
      <c r="H159" s="177" t="s">
        <v>445</v>
      </c>
      <c r="I159" s="177" t="s">
        <v>444</v>
      </c>
      <c r="J159" s="178" t="s">
        <v>445</v>
      </c>
      <c r="K159" s="170" t="s">
        <v>444</v>
      </c>
      <c r="L159" s="170" t="s">
        <v>445</v>
      </c>
      <c r="M159" s="170" t="s">
        <v>444</v>
      </c>
      <c r="N159" s="176" t="s">
        <v>445</v>
      </c>
      <c r="O159" s="170" t="s">
        <v>444</v>
      </c>
      <c r="P159" s="179" t="s">
        <v>445</v>
      </c>
      <c r="Q159" s="422"/>
    </row>
    <row r="160" spans="1:20" s="2" customFormat="1" ht="18" customHeight="1" x14ac:dyDescent="0.2">
      <c r="A160" s="2">
        <v>86</v>
      </c>
      <c r="B160" s="180" t="s">
        <v>179</v>
      </c>
      <c r="C160" s="145" t="s">
        <v>518</v>
      </c>
      <c r="D160" s="145" t="s">
        <v>519</v>
      </c>
      <c r="E160" s="145" t="s">
        <v>520</v>
      </c>
      <c r="F160" s="145" t="s">
        <v>521</v>
      </c>
      <c r="G160" s="145" t="s">
        <v>522</v>
      </c>
      <c r="H160" s="145" t="s">
        <v>523</v>
      </c>
      <c r="I160" s="145" t="s">
        <v>524</v>
      </c>
      <c r="J160" s="145" t="s">
        <v>525</v>
      </c>
      <c r="K160" s="145" t="s">
        <v>507</v>
      </c>
      <c r="L160" s="145" t="s">
        <v>508</v>
      </c>
      <c r="M160" s="145" t="s">
        <v>509</v>
      </c>
      <c r="N160" s="145" t="s">
        <v>510</v>
      </c>
      <c r="O160" s="145" t="s">
        <v>526</v>
      </c>
      <c r="P160" s="145" t="s">
        <v>527</v>
      </c>
      <c r="Q160" s="145" t="s">
        <v>528</v>
      </c>
    </row>
    <row r="161" spans="1:19" s="2" customFormat="1" ht="18" customHeight="1" x14ac:dyDescent="0.2">
      <c r="B161" s="168" t="s">
        <v>458</v>
      </c>
      <c r="C161" s="168" t="s">
        <v>459</v>
      </c>
      <c r="D161" s="6"/>
      <c r="E161" s="6"/>
      <c r="F161" s="6"/>
      <c r="G161" s="6"/>
      <c r="H161" s="6"/>
      <c r="I161" s="6"/>
    </row>
    <row r="162" spans="1:19" s="2" customFormat="1" ht="18" customHeight="1" x14ac:dyDescent="0.2">
      <c r="C162" s="6"/>
      <c r="D162" s="6"/>
      <c r="E162" s="6"/>
      <c r="F162" s="6"/>
      <c r="G162" s="6"/>
      <c r="H162" s="6"/>
      <c r="I162" s="6"/>
    </row>
    <row r="163" spans="1:19" s="2" customFormat="1" ht="18" customHeight="1" x14ac:dyDescent="0.2">
      <c r="A163" s="12"/>
      <c r="B163" s="13" t="s">
        <v>529</v>
      </c>
      <c r="C163" s="16"/>
      <c r="D163" s="16"/>
      <c r="E163" s="16"/>
      <c r="F163" s="16"/>
      <c r="G163" s="181" t="s">
        <v>530</v>
      </c>
      <c r="H163" s="16"/>
      <c r="I163" s="16"/>
      <c r="J163" s="16"/>
      <c r="K163" s="16"/>
      <c r="L163" s="16"/>
      <c r="M163" s="16"/>
      <c r="N163" s="16"/>
      <c r="O163" s="16"/>
      <c r="P163" s="16"/>
    </row>
    <row r="164" spans="1:19" s="2" customFormat="1" ht="18" customHeight="1" x14ac:dyDescent="0.2">
      <c r="A164" s="12"/>
      <c r="B164" s="13"/>
      <c r="C164" s="16">
        <v>1</v>
      </c>
      <c r="D164" s="16">
        <v>2</v>
      </c>
      <c r="E164" s="16">
        <v>3</v>
      </c>
      <c r="F164" s="16">
        <v>4</v>
      </c>
      <c r="G164" s="16">
        <v>5</v>
      </c>
      <c r="H164" s="16">
        <v>6</v>
      </c>
      <c r="I164" s="16">
        <v>7</v>
      </c>
      <c r="J164" s="16">
        <v>8</v>
      </c>
      <c r="K164" s="16">
        <v>9</v>
      </c>
      <c r="L164" s="16">
        <v>10</v>
      </c>
      <c r="M164" s="16">
        <v>11</v>
      </c>
      <c r="N164" s="16">
        <v>12</v>
      </c>
      <c r="O164" s="16">
        <v>13</v>
      </c>
      <c r="P164" s="16"/>
    </row>
    <row r="165" spans="1:19" s="2" customFormat="1" ht="18" customHeight="1" x14ac:dyDescent="0.2">
      <c r="B165" s="343" t="s">
        <v>531</v>
      </c>
      <c r="C165" s="415" t="s">
        <v>532</v>
      </c>
      <c r="D165" s="416"/>
      <c r="E165" s="416"/>
      <c r="F165" s="416"/>
      <c r="G165" s="416"/>
      <c r="H165" s="416"/>
      <c r="I165" s="416"/>
      <c r="J165" s="416"/>
      <c r="K165" s="416"/>
      <c r="L165" s="416"/>
      <c r="M165" s="416"/>
      <c r="N165" s="430"/>
      <c r="O165" s="431" t="s">
        <v>533</v>
      </c>
      <c r="P165" s="16"/>
    </row>
    <row r="166" spans="1:19" s="2" customFormat="1" ht="18" customHeight="1" x14ac:dyDescent="0.2">
      <c r="B166" s="424"/>
      <c r="C166" s="423" t="s">
        <v>534</v>
      </c>
      <c r="D166" s="423"/>
      <c r="E166" s="423" t="s">
        <v>535</v>
      </c>
      <c r="F166" s="423"/>
      <c r="G166" s="423" t="s">
        <v>536</v>
      </c>
      <c r="H166" s="423"/>
      <c r="I166" s="423" t="s">
        <v>537</v>
      </c>
      <c r="J166" s="423"/>
      <c r="K166" s="423" t="s">
        <v>538</v>
      </c>
      <c r="L166" s="423"/>
      <c r="M166" s="423" t="s">
        <v>539</v>
      </c>
      <c r="N166" s="423"/>
      <c r="O166" s="432"/>
      <c r="P166" s="16"/>
    </row>
    <row r="167" spans="1:19" s="2" customFormat="1" ht="18" customHeight="1" x14ac:dyDescent="0.2">
      <c r="B167" s="345"/>
      <c r="C167" s="177" t="s">
        <v>444</v>
      </c>
      <c r="D167" s="177" t="s">
        <v>445</v>
      </c>
      <c r="E167" s="177" t="s">
        <v>444</v>
      </c>
      <c r="F167" s="177" t="s">
        <v>445</v>
      </c>
      <c r="G167" s="177" t="s">
        <v>444</v>
      </c>
      <c r="H167" s="177" t="s">
        <v>445</v>
      </c>
      <c r="I167" s="177" t="s">
        <v>444</v>
      </c>
      <c r="J167" s="178" t="s">
        <v>445</v>
      </c>
      <c r="K167" s="170" t="s">
        <v>444</v>
      </c>
      <c r="L167" s="170" t="s">
        <v>445</v>
      </c>
      <c r="M167" s="170" t="s">
        <v>444</v>
      </c>
      <c r="N167" s="170" t="s">
        <v>445</v>
      </c>
      <c r="O167" s="433"/>
      <c r="P167" s="16"/>
    </row>
    <row r="168" spans="1:19" s="2" customFormat="1" ht="18" customHeight="1" x14ac:dyDescent="0.2">
      <c r="A168" s="16">
        <v>87</v>
      </c>
      <c r="B168" s="182" t="s">
        <v>473</v>
      </c>
      <c r="C168" s="183" t="s">
        <v>540</v>
      </c>
      <c r="D168" s="183" t="s">
        <v>541</v>
      </c>
      <c r="E168" s="183" t="s">
        <v>542</v>
      </c>
      <c r="F168" s="183" t="s">
        <v>543</v>
      </c>
      <c r="G168" s="183" t="s">
        <v>544</v>
      </c>
      <c r="H168" s="183" t="s">
        <v>545</v>
      </c>
      <c r="I168" s="183" t="s">
        <v>546</v>
      </c>
      <c r="J168" s="183" t="s">
        <v>547</v>
      </c>
      <c r="K168" s="183" t="s">
        <v>548</v>
      </c>
      <c r="L168" s="183" t="s">
        <v>549</v>
      </c>
      <c r="M168" s="183" t="s">
        <v>550</v>
      </c>
      <c r="N168" s="183" t="s">
        <v>551</v>
      </c>
      <c r="O168" s="154" t="s">
        <v>552</v>
      </c>
      <c r="P168" s="16"/>
    </row>
    <row r="169" spans="1:19" s="2" customFormat="1" ht="18" customHeight="1" x14ac:dyDescent="0.2">
      <c r="A169" s="16">
        <v>88</v>
      </c>
      <c r="B169" s="184" t="s">
        <v>175</v>
      </c>
      <c r="C169" s="185" t="s">
        <v>540</v>
      </c>
      <c r="D169" s="185" t="s">
        <v>541</v>
      </c>
      <c r="E169" s="185" t="s">
        <v>542</v>
      </c>
      <c r="F169" s="185" t="s">
        <v>543</v>
      </c>
      <c r="G169" s="185" t="s">
        <v>544</v>
      </c>
      <c r="H169" s="185" t="s">
        <v>545</v>
      </c>
      <c r="I169" s="185" t="s">
        <v>546</v>
      </c>
      <c r="J169" s="185" t="s">
        <v>547</v>
      </c>
      <c r="K169" s="185" t="s">
        <v>548</v>
      </c>
      <c r="L169" s="185" t="s">
        <v>549</v>
      </c>
      <c r="M169" s="185" t="s">
        <v>550</v>
      </c>
      <c r="N169" s="185" t="s">
        <v>551</v>
      </c>
      <c r="O169" s="164" t="s">
        <v>552</v>
      </c>
      <c r="P169" s="16"/>
    </row>
    <row r="170" spans="1:19" s="2" customFormat="1" ht="18" customHeight="1" x14ac:dyDescent="0.2">
      <c r="A170" s="16">
        <v>89</v>
      </c>
      <c r="B170" s="186" t="s">
        <v>176</v>
      </c>
      <c r="C170" s="187" t="s">
        <v>540</v>
      </c>
      <c r="D170" s="187" t="s">
        <v>541</v>
      </c>
      <c r="E170" s="187" t="s">
        <v>542</v>
      </c>
      <c r="F170" s="187" t="s">
        <v>543</v>
      </c>
      <c r="G170" s="187" t="s">
        <v>544</v>
      </c>
      <c r="H170" s="187" t="s">
        <v>545</v>
      </c>
      <c r="I170" s="187" t="s">
        <v>546</v>
      </c>
      <c r="J170" s="187" t="s">
        <v>547</v>
      </c>
      <c r="K170" s="187" t="s">
        <v>548</v>
      </c>
      <c r="L170" s="187" t="s">
        <v>549</v>
      </c>
      <c r="M170" s="187" t="s">
        <v>550</v>
      </c>
      <c r="N170" s="187" t="s">
        <v>551</v>
      </c>
      <c r="O170" s="187" t="s">
        <v>552</v>
      </c>
      <c r="P170" s="16"/>
    </row>
    <row r="171" spans="1:19" s="2" customFormat="1" ht="18" customHeight="1" x14ac:dyDescent="0.2">
      <c r="B171" s="484" t="s">
        <v>458</v>
      </c>
      <c r="C171" s="224"/>
      <c r="D171" s="484" t="s">
        <v>459</v>
      </c>
      <c r="E171" s="227"/>
      <c r="F171" s="227"/>
      <c r="G171" s="483" t="s">
        <v>553</v>
      </c>
      <c r="O171" s="12"/>
    </row>
    <row r="172" spans="1:19" s="2" customFormat="1" ht="18" customHeight="1" x14ac:dyDescent="0.2">
      <c r="B172" s="4"/>
      <c r="C172" s="6">
        <v>1</v>
      </c>
      <c r="D172" s="4">
        <v>2</v>
      </c>
      <c r="E172" s="6">
        <v>3</v>
      </c>
      <c r="F172" s="4">
        <v>4</v>
      </c>
      <c r="G172" s="6">
        <v>5</v>
      </c>
      <c r="H172" s="4">
        <v>6</v>
      </c>
      <c r="I172" s="6">
        <v>7</v>
      </c>
      <c r="J172" s="4">
        <v>8</v>
      </c>
      <c r="K172" s="6">
        <v>9</v>
      </c>
      <c r="L172" s="4">
        <v>10</v>
      </c>
      <c r="M172" s="6">
        <v>11</v>
      </c>
      <c r="N172" s="4">
        <v>12</v>
      </c>
      <c r="O172" s="6">
        <v>13</v>
      </c>
    </row>
    <row r="173" spans="1:19" s="2" customFormat="1" ht="18" customHeight="1" x14ac:dyDescent="0.2">
      <c r="B173" s="343" t="s">
        <v>531</v>
      </c>
      <c r="C173" s="408" t="s">
        <v>554</v>
      </c>
      <c r="D173" s="409"/>
      <c r="E173" s="409"/>
      <c r="F173" s="409"/>
      <c r="G173" s="409"/>
      <c r="H173" s="409"/>
      <c r="I173" s="409"/>
      <c r="J173" s="409"/>
      <c r="K173" s="409"/>
      <c r="L173" s="409"/>
      <c r="M173" s="409"/>
      <c r="N173" s="425"/>
      <c r="O173" s="420" t="s">
        <v>533</v>
      </c>
      <c r="S173" s="1" t="s">
        <v>555</v>
      </c>
    </row>
    <row r="174" spans="1:19" s="2" customFormat="1" ht="18" customHeight="1" x14ac:dyDescent="0.2">
      <c r="B174" s="424"/>
      <c r="C174" s="423" t="s">
        <v>534</v>
      </c>
      <c r="D174" s="423"/>
      <c r="E174" s="423" t="s">
        <v>535</v>
      </c>
      <c r="F174" s="423"/>
      <c r="G174" s="423" t="s">
        <v>536</v>
      </c>
      <c r="H174" s="423"/>
      <c r="I174" s="423" t="s">
        <v>537</v>
      </c>
      <c r="J174" s="423"/>
      <c r="K174" s="423" t="s">
        <v>538</v>
      </c>
      <c r="L174" s="423"/>
      <c r="M174" s="423" t="s">
        <v>556</v>
      </c>
      <c r="N174" s="423"/>
      <c r="O174" s="421"/>
    </row>
    <row r="175" spans="1:19" s="2" customFormat="1" ht="18" customHeight="1" x14ac:dyDescent="0.2">
      <c r="B175" s="345"/>
      <c r="C175" s="177" t="s">
        <v>444</v>
      </c>
      <c r="D175" s="177" t="s">
        <v>445</v>
      </c>
      <c r="E175" s="177" t="s">
        <v>444</v>
      </c>
      <c r="F175" s="177" t="s">
        <v>445</v>
      </c>
      <c r="G175" s="177" t="s">
        <v>444</v>
      </c>
      <c r="H175" s="177" t="s">
        <v>445</v>
      </c>
      <c r="I175" s="177" t="s">
        <v>444</v>
      </c>
      <c r="J175" s="178" t="s">
        <v>445</v>
      </c>
      <c r="K175" s="170" t="s">
        <v>444</v>
      </c>
      <c r="L175" s="170" t="s">
        <v>445</v>
      </c>
      <c r="M175" s="170" t="s">
        <v>444</v>
      </c>
      <c r="N175" s="170" t="s">
        <v>445</v>
      </c>
      <c r="O175" s="422"/>
    </row>
    <row r="176" spans="1:19" s="2" customFormat="1" ht="18" customHeight="1" x14ac:dyDescent="0.2">
      <c r="A176" s="16">
        <v>90</v>
      </c>
      <c r="B176" s="182" t="s">
        <v>177</v>
      </c>
      <c r="C176" s="183" t="s">
        <v>540</v>
      </c>
      <c r="D176" s="183" t="s">
        <v>541</v>
      </c>
      <c r="E176" s="183" t="s">
        <v>542</v>
      </c>
      <c r="F176" s="183" t="s">
        <v>543</v>
      </c>
      <c r="G176" s="183" t="s">
        <v>544</v>
      </c>
      <c r="H176" s="183" t="s">
        <v>545</v>
      </c>
      <c r="I176" s="183" t="s">
        <v>546</v>
      </c>
      <c r="J176" s="183" t="s">
        <v>547</v>
      </c>
      <c r="K176" s="183" t="s">
        <v>548</v>
      </c>
      <c r="L176" s="183" t="s">
        <v>549</v>
      </c>
      <c r="M176" s="183" t="s">
        <v>550</v>
      </c>
      <c r="N176" s="183" t="s">
        <v>551</v>
      </c>
      <c r="O176" s="154" t="s">
        <v>552</v>
      </c>
    </row>
    <row r="177" spans="1:15" s="2" customFormat="1" ht="18" customHeight="1" x14ac:dyDescent="0.2">
      <c r="A177" s="16">
        <v>91</v>
      </c>
      <c r="B177" s="186" t="s">
        <v>178</v>
      </c>
      <c r="C177" s="187" t="s">
        <v>540</v>
      </c>
      <c r="D177" s="187" t="s">
        <v>541</v>
      </c>
      <c r="E177" s="187" t="s">
        <v>542</v>
      </c>
      <c r="F177" s="187" t="s">
        <v>543</v>
      </c>
      <c r="G177" s="187" t="s">
        <v>544</v>
      </c>
      <c r="H177" s="187" t="s">
        <v>545</v>
      </c>
      <c r="I177" s="187" t="s">
        <v>546</v>
      </c>
      <c r="J177" s="187" t="s">
        <v>547</v>
      </c>
      <c r="K177" s="187" t="s">
        <v>548</v>
      </c>
      <c r="L177" s="187" t="s">
        <v>549</v>
      </c>
      <c r="M177" s="187" t="s">
        <v>550</v>
      </c>
      <c r="N177" s="187" t="s">
        <v>551</v>
      </c>
      <c r="O177" s="146" t="s">
        <v>552</v>
      </c>
    </row>
    <row r="178" spans="1:15" s="2" customFormat="1" ht="18" customHeight="1" x14ac:dyDescent="0.2">
      <c r="B178" s="168" t="s">
        <v>458</v>
      </c>
      <c r="D178" s="168" t="s">
        <v>459</v>
      </c>
      <c r="E178" s="6"/>
      <c r="F178" s="6"/>
      <c r="O178" s="12"/>
    </row>
    <row r="179" spans="1:15" s="2" customFormat="1" ht="12" customHeight="1" x14ac:dyDescent="0.2">
      <c r="B179" s="4"/>
      <c r="C179" s="6"/>
      <c r="D179" s="4"/>
    </row>
    <row r="180" spans="1:15" s="2" customFormat="1" ht="18" customHeight="1" x14ac:dyDescent="0.2">
      <c r="B180" s="13" t="s">
        <v>557</v>
      </c>
      <c r="C180" s="4"/>
      <c r="D180" s="4"/>
      <c r="E180" s="4"/>
      <c r="F180" s="4"/>
      <c r="G180" s="68" t="s">
        <v>558</v>
      </c>
    </row>
    <row r="181" spans="1:15" s="2" customFormat="1" ht="18" customHeight="1" x14ac:dyDescent="0.2">
      <c r="B181" s="13"/>
      <c r="C181" s="4">
        <v>1</v>
      </c>
      <c r="D181" s="4">
        <v>2</v>
      </c>
      <c r="E181" s="4">
        <v>3</v>
      </c>
      <c r="F181" s="4">
        <v>4</v>
      </c>
      <c r="G181" s="4">
        <v>5</v>
      </c>
      <c r="H181" s="4">
        <v>6</v>
      </c>
      <c r="I181" s="4">
        <v>7</v>
      </c>
      <c r="J181" s="4">
        <v>8</v>
      </c>
      <c r="K181" s="4">
        <v>9</v>
      </c>
      <c r="L181" s="4">
        <v>10</v>
      </c>
      <c r="M181" s="4">
        <v>11</v>
      </c>
      <c r="N181" s="4">
        <v>12</v>
      </c>
      <c r="O181" s="4">
        <v>13</v>
      </c>
    </row>
    <row r="182" spans="1:15" s="2" customFormat="1" ht="18" customHeight="1" x14ac:dyDescent="0.2">
      <c r="B182" s="188" t="s">
        <v>531</v>
      </c>
      <c r="C182" s="46" t="s">
        <v>559</v>
      </c>
      <c r="D182" s="46" t="s">
        <v>560</v>
      </c>
      <c r="E182" s="46" t="s">
        <v>175</v>
      </c>
      <c r="F182" s="46" t="s">
        <v>176</v>
      </c>
      <c r="G182" s="46" t="s">
        <v>177</v>
      </c>
      <c r="H182" s="46" t="s">
        <v>178</v>
      </c>
      <c r="I182" s="46" t="s">
        <v>561</v>
      </c>
      <c r="J182" s="46" t="s">
        <v>562</v>
      </c>
      <c r="K182" s="46" t="s">
        <v>563</v>
      </c>
      <c r="L182" s="46" t="s">
        <v>564</v>
      </c>
      <c r="M182" s="46" t="s">
        <v>565</v>
      </c>
      <c r="N182" s="46" t="s">
        <v>566</v>
      </c>
      <c r="O182" s="15" t="s">
        <v>567</v>
      </c>
    </row>
    <row r="183" spans="1:15" s="2" customFormat="1" ht="18" customHeight="1" x14ac:dyDescent="0.2">
      <c r="A183" s="16">
        <v>92</v>
      </c>
      <c r="B183" s="17" t="s">
        <v>568</v>
      </c>
      <c r="C183" s="189" t="s">
        <v>569</v>
      </c>
      <c r="D183" s="189" t="s">
        <v>569</v>
      </c>
      <c r="E183" s="189" t="s">
        <v>569</v>
      </c>
      <c r="F183" s="189" t="s">
        <v>569</v>
      </c>
      <c r="G183" s="189" t="s">
        <v>569</v>
      </c>
      <c r="H183" s="189" t="s">
        <v>569</v>
      </c>
      <c r="I183" s="189" t="s">
        <v>569</v>
      </c>
      <c r="J183" s="189" t="s">
        <v>569</v>
      </c>
      <c r="K183" s="189" t="s">
        <v>569</v>
      </c>
      <c r="L183" s="189" t="s">
        <v>569</v>
      </c>
      <c r="M183" s="189" t="s">
        <v>569</v>
      </c>
      <c r="N183" s="189" t="s">
        <v>569</v>
      </c>
      <c r="O183" s="189" t="s">
        <v>569</v>
      </c>
    </row>
    <row r="184" spans="1:15" s="2" customFormat="1" ht="18" customHeight="1" x14ac:dyDescent="0.2">
      <c r="A184" s="16">
        <v>93</v>
      </c>
      <c r="B184" s="32" t="s">
        <v>570</v>
      </c>
      <c r="C184" s="190" t="s">
        <v>571</v>
      </c>
      <c r="D184" s="190" t="s">
        <v>571</v>
      </c>
      <c r="E184" s="190" t="s">
        <v>571</v>
      </c>
      <c r="F184" s="190" t="s">
        <v>571</v>
      </c>
      <c r="G184" s="190" t="s">
        <v>571</v>
      </c>
      <c r="H184" s="190" t="s">
        <v>571</v>
      </c>
      <c r="I184" s="190" t="s">
        <v>571</v>
      </c>
      <c r="J184" s="190" t="s">
        <v>571</v>
      </c>
      <c r="K184" s="190" t="s">
        <v>571</v>
      </c>
      <c r="L184" s="190" t="s">
        <v>571</v>
      </c>
      <c r="M184" s="190" t="s">
        <v>571</v>
      </c>
      <c r="N184" s="190" t="s">
        <v>571</v>
      </c>
      <c r="O184" s="190" t="s">
        <v>571</v>
      </c>
    </row>
    <row r="185" spans="1:15" s="2" customFormat="1" ht="12" customHeight="1" x14ac:dyDescent="0.2"/>
    <row r="186" spans="1:15" s="2" customFormat="1" ht="18" customHeight="1" x14ac:dyDescent="0.2">
      <c r="B186" s="13" t="s">
        <v>572</v>
      </c>
      <c r="C186" s="4"/>
      <c r="D186" s="4"/>
      <c r="E186" s="4"/>
      <c r="F186" s="4"/>
      <c r="G186" s="68" t="s">
        <v>573</v>
      </c>
    </row>
    <row r="187" spans="1:15" s="2" customFormat="1" ht="18" customHeight="1" x14ac:dyDescent="0.2">
      <c r="B187" s="13"/>
      <c r="C187" s="4"/>
      <c r="D187" s="4"/>
      <c r="E187" s="4"/>
      <c r="F187" s="4">
        <v>1</v>
      </c>
      <c r="G187" s="2">
        <v>2</v>
      </c>
      <c r="H187" s="4">
        <v>3</v>
      </c>
      <c r="I187" s="2">
        <v>4</v>
      </c>
      <c r="J187" s="4">
        <v>5</v>
      </c>
      <c r="K187" s="2">
        <v>6</v>
      </c>
      <c r="L187" s="4">
        <v>7</v>
      </c>
    </row>
    <row r="188" spans="1:15" s="2" customFormat="1" ht="18" customHeight="1" x14ac:dyDescent="0.2">
      <c r="B188" s="410" t="s">
        <v>574</v>
      </c>
      <c r="C188" s="411"/>
      <c r="D188" s="412"/>
      <c r="E188" s="46" t="s">
        <v>84</v>
      </c>
      <c r="F188" s="46" t="s">
        <v>559</v>
      </c>
      <c r="G188" s="46" t="s">
        <v>560</v>
      </c>
      <c r="H188" s="46" t="s">
        <v>175</v>
      </c>
      <c r="I188" s="46" t="s">
        <v>176</v>
      </c>
      <c r="J188" s="46" t="s">
        <v>177</v>
      </c>
      <c r="K188" s="46" t="s">
        <v>178</v>
      </c>
      <c r="L188" s="15" t="s">
        <v>575</v>
      </c>
    </row>
    <row r="189" spans="1:15" s="2" customFormat="1" ht="18" customHeight="1" x14ac:dyDescent="0.2">
      <c r="A189" s="16">
        <v>94</v>
      </c>
      <c r="B189" s="17" t="s">
        <v>576</v>
      </c>
      <c r="C189" s="191"/>
      <c r="D189" s="191"/>
      <c r="E189" s="189" t="s">
        <v>577</v>
      </c>
      <c r="F189" s="189" t="s">
        <v>578</v>
      </c>
      <c r="G189" s="189" t="s">
        <v>578</v>
      </c>
      <c r="H189" s="189" t="s">
        <v>578</v>
      </c>
      <c r="I189" s="189" t="s">
        <v>578</v>
      </c>
      <c r="J189" s="189" t="s">
        <v>578</v>
      </c>
      <c r="K189" s="189" t="s">
        <v>578</v>
      </c>
      <c r="L189" s="192"/>
    </row>
    <row r="190" spans="1:15" s="2" customFormat="1" ht="18" customHeight="1" x14ac:dyDescent="0.2">
      <c r="A190" s="16">
        <v>95</v>
      </c>
      <c r="B190" s="32" t="s">
        <v>579</v>
      </c>
      <c r="C190" s="193"/>
      <c r="D190" s="193"/>
      <c r="E190" s="190" t="s">
        <v>577</v>
      </c>
      <c r="F190" s="190" t="s">
        <v>580</v>
      </c>
      <c r="G190" s="190" t="s">
        <v>580</v>
      </c>
      <c r="H190" s="190" t="s">
        <v>580</v>
      </c>
      <c r="I190" s="190" t="s">
        <v>580</v>
      </c>
      <c r="J190" s="190" t="s">
        <v>580</v>
      </c>
      <c r="K190" s="190" t="s">
        <v>580</v>
      </c>
      <c r="L190" s="190" t="s">
        <v>580</v>
      </c>
    </row>
    <row r="191" spans="1:15" s="2" customFormat="1" ht="18" customHeight="1" x14ac:dyDescent="0.2">
      <c r="A191" s="16">
        <v>96</v>
      </c>
      <c r="B191" s="36" t="s">
        <v>581</v>
      </c>
      <c r="C191" s="194"/>
      <c r="D191" s="194"/>
      <c r="E191" s="195" t="s">
        <v>577</v>
      </c>
      <c r="F191" s="196"/>
      <c r="G191" s="195" t="s">
        <v>582</v>
      </c>
      <c r="H191" s="197" t="s">
        <v>582</v>
      </c>
      <c r="I191" s="197" t="s">
        <v>582</v>
      </c>
      <c r="J191" s="197" t="s">
        <v>582</v>
      </c>
      <c r="K191" s="197" t="s">
        <v>582</v>
      </c>
      <c r="L191" s="197" t="s">
        <v>582</v>
      </c>
    </row>
    <row r="192" spans="1:15" s="2" customFormat="1" ht="18" customHeight="1" x14ac:dyDescent="0.2">
      <c r="A192" s="16">
        <v>97</v>
      </c>
      <c r="B192" s="32" t="s">
        <v>583</v>
      </c>
      <c r="C192" s="193"/>
      <c r="D192" s="193"/>
      <c r="E192" s="190" t="s">
        <v>577</v>
      </c>
      <c r="F192" s="198"/>
      <c r="G192" s="190" t="s">
        <v>584</v>
      </c>
      <c r="H192" s="199"/>
      <c r="I192" s="200"/>
      <c r="J192" s="200"/>
      <c r="K192" s="200"/>
      <c r="L192" s="201"/>
    </row>
    <row r="193" spans="1:20" s="2" customFormat="1" ht="12" customHeight="1" x14ac:dyDescent="0.2"/>
    <row r="194" spans="1:20" s="2" customFormat="1" ht="18" customHeight="1" x14ac:dyDescent="0.2">
      <c r="B194" s="13" t="s">
        <v>585</v>
      </c>
      <c r="C194" s="4"/>
      <c r="G194" s="2">
        <v>1</v>
      </c>
      <c r="H194" s="2">
        <v>2</v>
      </c>
      <c r="I194" s="2">
        <v>3</v>
      </c>
      <c r="J194" s="2">
        <v>4</v>
      </c>
      <c r="K194" s="2">
        <v>5</v>
      </c>
      <c r="L194" s="2">
        <v>6</v>
      </c>
      <c r="M194" s="2">
        <v>7</v>
      </c>
      <c r="O194" s="202" t="s">
        <v>586</v>
      </c>
    </row>
    <row r="195" spans="1:20" s="2" customFormat="1" ht="18" customHeight="1" x14ac:dyDescent="0.2">
      <c r="B195" s="410" t="s">
        <v>587</v>
      </c>
      <c r="C195" s="411"/>
      <c r="D195" s="411"/>
      <c r="E195" s="412"/>
      <c r="F195" s="46" t="s">
        <v>84</v>
      </c>
      <c r="G195" s="46" t="s">
        <v>559</v>
      </c>
      <c r="H195" s="46" t="s">
        <v>560</v>
      </c>
      <c r="I195" s="46" t="s">
        <v>175</v>
      </c>
      <c r="J195" s="46" t="s">
        <v>176</v>
      </c>
      <c r="K195" s="46" t="s">
        <v>177</v>
      </c>
      <c r="L195" s="46" t="s">
        <v>178</v>
      </c>
      <c r="M195" s="15" t="s">
        <v>575</v>
      </c>
    </row>
    <row r="196" spans="1:20" s="2" customFormat="1" ht="18" customHeight="1" x14ac:dyDescent="0.2">
      <c r="A196" s="16">
        <v>98</v>
      </c>
      <c r="B196" s="17" t="s">
        <v>588</v>
      </c>
      <c r="C196" s="191"/>
      <c r="D196" s="191"/>
      <c r="E196" s="191"/>
      <c r="F196" s="189" t="s">
        <v>577</v>
      </c>
      <c r="G196" s="189" t="s">
        <v>589</v>
      </c>
      <c r="H196" s="189" t="s">
        <v>590</v>
      </c>
      <c r="I196" s="189" t="s">
        <v>591</v>
      </c>
      <c r="J196" s="189" t="s">
        <v>592</v>
      </c>
      <c r="K196" s="189" t="s">
        <v>593</v>
      </c>
      <c r="L196" s="189" t="s">
        <v>594</v>
      </c>
      <c r="M196" s="189" t="s">
        <v>595</v>
      </c>
    </row>
    <row r="197" spans="1:20" s="2" customFormat="1" ht="18" customHeight="1" x14ac:dyDescent="0.2">
      <c r="A197" s="16">
        <v>99</v>
      </c>
      <c r="B197" s="203" t="s">
        <v>596</v>
      </c>
      <c r="C197" s="204"/>
      <c r="D197" s="204"/>
      <c r="E197" s="204"/>
      <c r="F197" s="197" t="s">
        <v>577</v>
      </c>
      <c r="G197" s="197" t="s">
        <v>597</v>
      </c>
      <c r="H197" s="197" t="s">
        <v>598</v>
      </c>
      <c r="I197" s="197" t="s">
        <v>599</v>
      </c>
      <c r="J197" s="197" t="s">
        <v>600</v>
      </c>
      <c r="K197" s="197" t="s">
        <v>601</v>
      </c>
      <c r="L197" s="197" t="s">
        <v>602</v>
      </c>
      <c r="M197" s="197" t="s">
        <v>603</v>
      </c>
    </row>
    <row r="198" spans="1:20" s="2" customFormat="1" ht="18" customHeight="1" x14ac:dyDescent="0.2">
      <c r="A198" s="16">
        <v>100</v>
      </c>
      <c r="B198" s="32" t="s">
        <v>604</v>
      </c>
      <c r="C198" s="193"/>
      <c r="D198" s="193"/>
      <c r="E198" s="193"/>
      <c r="F198" s="190" t="s">
        <v>577</v>
      </c>
      <c r="G198" s="190" t="s">
        <v>605</v>
      </c>
      <c r="H198" s="190" t="s">
        <v>606</v>
      </c>
      <c r="I198" s="190" t="s">
        <v>607</v>
      </c>
      <c r="J198" s="190" t="s">
        <v>608</v>
      </c>
      <c r="K198" s="190" t="s">
        <v>609</v>
      </c>
      <c r="L198" s="190" t="s">
        <v>610</v>
      </c>
      <c r="M198" s="190" t="s">
        <v>611</v>
      </c>
    </row>
    <row r="199" spans="1:20" s="2" customFormat="1" ht="18" customHeight="1" x14ac:dyDescent="0.2">
      <c r="A199" s="16">
        <v>101</v>
      </c>
      <c r="B199" s="36" t="s">
        <v>612</v>
      </c>
      <c r="C199" s="194"/>
      <c r="D199" s="194"/>
      <c r="E199" s="194"/>
      <c r="F199" s="195" t="s">
        <v>577</v>
      </c>
      <c r="G199" s="195" t="s">
        <v>613</v>
      </c>
      <c r="H199" s="195" t="s">
        <v>613</v>
      </c>
      <c r="I199" s="195" t="s">
        <v>613</v>
      </c>
      <c r="J199" s="195" t="s">
        <v>613</v>
      </c>
      <c r="K199" s="195" t="s">
        <v>613</v>
      </c>
      <c r="L199" s="195" t="s">
        <v>613</v>
      </c>
      <c r="M199" s="196"/>
    </row>
    <row r="200" spans="1:20" s="2" customFormat="1" ht="18" customHeight="1" x14ac:dyDescent="0.2">
      <c r="A200" s="16">
        <v>102</v>
      </c>
      <c r="B200" s="32" t="s">
        <v>614</v>
      </c>
      <c r="C200" s="193"/>
      <c r="D200" s="193"/>
      <c r="E200" s="193"/>
      <c r="F200" s="190" t="s">
        <v>577</v>
      </c>
      <c r="G200" s="205" t="s">
        <v>615</v>
      </c>
      <c r="H200" s="190" t="s">
        <v>613</v>
      </c>
      <c r="I200" s="190" t="s">
        <v>613</v>
      </c>
      <c r="J200" s="190" t="s">
        <v>613</v>
      </c>
      <c r="K200" s="190" t="s">
        <v>613</v>
      </c>
      <c r="L200" s="190" t="s">
        <v>613</v>
      </c>
      <c r="M200" s="198"/>
    </row>
    <row r="201" spans="1:20" s="2" customFormat="1" ht="18" customHeight="1" x14ac:dyDescent="0.2">
      <c r="A201" s="16">
        <v>103</v>
      </c>
      <c r="B201" s="17" t="s">
        <v>616</v>
      </c>
      <c r="C201" s="191"/>
      <c r="D201" s="191"/>
      <c r="E201" s="191"/>
      <c r="F201" s="189" t="s">
        <v>577</v>
      </c>
      <c r="G201" s="189" t="s">
        <v>617</v>
      </c>
      <c r="H201" s="189" t="s">
        <v>617</v>
      </c>
      <c r="I201" s="189" t="s">
        <v>617</v>
      </c>
      <c r="J201" s="189" t="s">
        <v>617</v>
      </c>
      <c r="K201" s="189" t="s">
        <v>617</v>
      </c>
      <c r="L201" s="189" t="s">
        <v>617</v>
      </c>
      <c r="M201" s="189" t="s">
        <v>617</v>
      </c>
    </row>
    <row r="202" spans="1:20" s="2" customFormat="1" ht="18" customHeight="1" x14ac:dyDescent="0.2">
      <c r="A202" s="16">
        <v>104</v>
      </c>
      <c r="B202" s="203" t="s">
        <v>618</v>
      </c>
      <c r="C202" s="204"/>
      <c r="D202" s="204"/>
      <c r="E202" s="204"/>
      <c r="F202" s="197" t="s">
        <v>577</v>
      </c>
      <c r="G202" s="197" t="s">
        <v>619</v>
      </c>
      <c r="H202" s="197" t="s">
        <v>619</v>
      </c>
      <c r="I202" s="197" t="s">
        <v>619</v>
      </c>
      <c r="J202" s="197" t="s">
        <v>619</v>
      </c>
      <c r="K202" s="197" t="s">
        <v>619</v>
      </c>
      <c r="L202" s="197" t="s">
        <v>619</v>
      </c>
      <c r="M202" s="197" t="s">
        <v>619</v>
      </c>
    </row>
    <row r="203" spans="1:20" s="2" customFormat="1" ht="18" customHeight="1" x14ac:dyDescent="0.2">
      <c r="A203" s="16">
        <v>105</v>
      </c>
      <c r="B203" s="32" t="s">
        <v>620</v>
      </c>
      <c r="C203" s="193"/>
      <c r="D203" s="193"/>
      <c r="E203" s="193"/>
      <c r="F203" s="190" t="s">
        <v>577</v>
      </c>
      <c r="G203" s="190" t="s">
        <v>621</v>
      </c>
      <c r="H203" s="190" t="s">
        <v>621</v>
      </c>
      <c r="I203" s="190" t="s">
        <v>621</v>
      </c>
      <c r="J203" s="190" t="s">
        <v>621</v>
      </c>
      <c r="K203" s="190" t="s">
        <v>621</v>
      </c>
      <c r="L203" s="190" t="s">
        <v>621</v>
      </c>
      <c r="M203" s="190" t="s">
        <v>621</v>
      </c>
    </row>
    <row r="204" spans="1:20" s="2" customFormat="1" ht="36.75" customHeight="1" x14ac:dyDescent="0.2">
      <c r="B204" s="68" t="s">
        <v>622</v>
      </c>
      <c r="L204" s="68" t="s">
        <v>623</v>
      </c>
    </row>
    <row r="205" spans="1:20" s="2" customFormat="1" ht="18" customHeight="1" x14ac:dyDescent="0.2">
      <c r="B205" s="13" t="s">
        <v>624</v>
      </c>
      <c r="C205" s="206"/>
      <c r="D205" s="206">
        <v>1</v>
      </c>
      <c r="E205" s="206">
        <v>2</v>
      </c>
      <c r="F205" s="206">
        <v>3</v>
      </c>
      <c r="G205" s="206">
        <v>4</v>
      </c>
      <c r="H205" s="206">
        <v>5</v>
      </c>
      <c r="I205" s="206">
        <v>6</v>
      </c>
      <c r="K205" s="13" t="s">
        <v>625</v>
      </c>
      <c r="M205" s="2">
        <v>1</v>
      </c>
      <c r="N205" s="2">
        <v>2</v>
      </c>
      <c r="O205" s="2">
        <v>3</v>
      </c>
      <c r="P205" s="2">
        <v>4</v>
      </c>
      <c r="Q205" s="2">
        <v>5</v>
      </c>
      <c r="R205" s="2">
        <v>6</v>
      </c>
      <c r="S205" s="2">
        <v>7</v>
      </c>
    </row>
    <row r="206" spans="1:20" s="2" customFormat="1" ht="18" customHeight="1" x14ac:dyDescent="0.2">
      <c r="B206" s="410" t="s">
        <v>626</v>
      </c>
      <c r="C206" s="412"/>
      <c r="D206" s="46" t="s">
        <v>102</v>
      </c>
      <c r="E206" s="46" t="s">
        <v>103</v>
      </c>
      <c r="F206" s="46" t="s">
        <v>104</v>
      </c>
      <c r="G206" s="46" t="s">
        <v>105</v>
      </c>
      <c r="H206" s="46" t="s">
        <v>106</v>
      </c>
      <c r="I206" s="15" t="s">
        <v>107</v>
      </c>
      <c r="K206" s="406" t="s">
        <v>627</v>
      </c>
      <c r="L206" s="407"/>
      <c r="M206" s="413" t="s">
        <v>628</v>
      </c>
      <c r="N206" s="414"/>
      <c r="O206" s="415" t="s">
        <v>629</v>
      </c>
      <c r="P206" s="416"/>
      <c r="Q206" s="416"/>
      <c r="R206" s="416"/>
      <c r="S206" s="417"/>
      <c r="T206" s="207"/>
    </row>
    <row r="207" spans="1:20" s="2" customFormat="1" ht="18" customHeight="1" x14ac:dyDescent="0.2">
      <c r="A207" s="2">
        <v>106</v>
      </c>
      <c r="B207" s="17" t="s">
        <v>630</v>
      </c>
      <c r="C207" s="18"/>
      <c r="D207" s="19" t="s">
        <v>631</v>
      </c>
      <c r="E207" s="208" t="s">
        <v>632</v>
      </c>
      <c r="F207" s="209" t="s">
        <v>633</v>
      </c>
      <c r="G207" s="209" t="s">
        <v>634</v>
      </c>
      <c r="H207" s="209" t="s">
        <v>635</v>
      </c>
      <c r="I207" s="210" t="s">
        <v>636</v>
      </c>
      <c r="K207" s="406"/>
      <c r="L207" s="407"/>
      <c r="M207" s="396" t="s">
        <v>637</v>
      </c>
      <c r="N207" s="396" t="s">
        <v>638</v>
      </c>
      <c r="O207" s="418" t="s">
        <v>639</v>
      </c>
      <c r="P207" s="418" t="s">
        <v>640</v>
      </c>
      <c r="Q207" s="396" t="s">
        <v>641</v>
      </c>
      <c r="R207" s="396" t="s">
        <v>642</v>
      </c>
      <c r="S207" s="396" t="s">
        <v>643</v>
      </c>
      <c r="T207" s="12"/>
    </row>
    <row r="208" spans="1:20" s="2" customFormat="1" ht="18" customHeight="1" x14ac:dyDescent="0.2">
      <c r="A208" s="2">
        <v>107</v>
      </c>
      <c r="B208" s="24" t="s">
        <v>644</v>
      </c>
      <c r="C208" s="25"/>
      <c r="D208" s="26" t="s">
        <v>631</v>
      </c>
      <c r="E208" s="211" t="s">
        <v>632</v>
      </c>
      <c r="F208" s="211" t="s">
        <v>633</v>
      </c>
      <c r="G208" s="211" t="s">
        <v>634</v>
      </c>
      <c r="H208" s="211" t="s">
        <v>635</v>
      </c>
      <c r="I208" s="211" t="s">
        <v>636</v>
      </c>
      <c r="K208" s="406"/>
      <c r="L208" s="407"/>
      <c r="M208" s="397"/>
      <c r="N208" s="397"/>
      <c r="O208" s="419"/>
      <c r="P208" s="419"/>
      <c r="Q208" s="397"/>
      <c r="R208" s="397"/>
      <c r="S208" s="397"/>
      <c r="T208" s="12"/>
    </row>
    <row r="209" spans="1:30" s="2" customFormat="1" ht="18" customHeight="1" x14ac:dyDescent="0.2">
      <c r="A209" s="2">
        <v>108</v>
      </c>
      <c r="B209" s="24" t="s">
        <v>175</v>
      </c>
      <c r="C209" s="25"/>
      <c r="D209" s="26" t="s">
        <v>631</v>
      </c>
      <c r="E209" s="26" t="s">
        <v>632</v>
      </c>
      <c r="F209" s="26" t="s">
        <v>633</v>
      </c>
      <c r="G209" s="26" t="s">
        <v>634</v>
      </c>
      <c r="H209" s="212" t="s">
        <v>635</v>
      </c>
      <c r="I209" s="213" t="s">
        <v>636</v>
      </c>
      <c r="J209" s="2">
        <v>111</v>
      </c>
      <c r="K209" s="398" t="s">
        <v>645</v>
      </c>
      <c r="L209" s="399"/>
      <c r="M209" s="214" t="s">
        <v>646</v>
      </c>
      <c r="N209" s="214" t="s">
        <v>647</v>
      </c>
      <c r="O209" s="215" t="s">
        <v>648</v>
      </c>
      <c r="P209" s="215" t="s">
        <v>649</v>
      </c>
      <c r="Q209" s="215" t="s">
        <v>650</v>
      </c>
      <c r="R209" s="215" t="s">
        <v>651</v>
      </c>
      <c r="S209" s="215" t="s">
        <v>652</v>
      </c>
      <c r="T209" s="216"/>
    </row>
    <row r="210" spans="1:30" s="2" customFormat="1" ht="18" customHeight="1" x14ac:dyDescent="0.2">
      <c r="A210" s="2">
        <v>109</v>
      </c>
      <c r="B210" s="24" t="s">
        <v>176</v>
      </c>
      <c r="C210" s="25"/>
      <c r="D210" s="26" t="s">
        <v>631</v>
      </c>
      <c r="E210" s="217" t="s">
        <v>632</v>
      </c>
      <c r="F210" s="212" t="s">
        <v>633</v>
      </c>
      <c r="G210" s="218" t="s">
        <v>634</v>
      </c>
      <c r="H210" s="73" t="s">
        <v>635</v>
      </c>
      <c r="I210" s="219" t="s">
        <v>636</v>
      </c>
      <c r="J210" s="2">
        <v>112</v>
      </c>
      <c r="K210" s="400" t="s">
        <v>653</v>
      </c>
      <c r="L210" s="401"/>
      <c r="M210" s="220" t="s">
        <v>654</v>
      </c>
      <c r="N210" s="220" t="s">
        <v>655</v>
      </c>
      <c r="O210" s="221" t="s">
        <v>656</v>
      </c>
      <c r="P210" s="221" t="s">
        <v>657</v>
      </c>
      <c r="Q210" s="215" t="s">
        <v>658</v>
      </c>
      <c r="R210" s="215" t="s">
        <v>659</v>
      </c>
      <c r="S210" s="215" t="s">
        <v>660</v>
      </c>
      <c r="T210" s="216"/>
    </row>
    <row r="211" spans="1:30" s="2" customFormat="1" ht="18" customHeight="1" x14ac:dyDescent="0.2">
      <c r="A211" s="2">
        <v>110</v>
      </c>
      <c r="B211" s="32" t="s">
        <v>177</v>
      </c>
      <c r="C211" s="33"/>
      <c r="D211" s="35" t="s">
        <v>631</v>
      </c>
      <c r="E211" s="208" t="s">
        <v>632</v>
      </c>
      <c r="F211" s="83" t="s">
        <v>633</v>
      </c>
      <c r="G211" s="83" t="s">
        <v>634</v>
      </c>
      <c r="H211" s="83" t="s">
        <v>635</v>
      </c>
      <c r="I211" s="84" t="s">
        <v>636</v>
      </c>
      <c r="R211" s="12"/>
      <c r="S211" s="12"/>
      <c r="T211" s="12"/>
      <c r="U211" s="12"/>
      <c r="V211" s="222"/>
      <c r="W211" s="222"/>
      <c r="X211" s="222"/>
      <c r="Y211" s="222"/>
      <c r="Z211" s="12"/>
      <c r="AA211" s="12"/>
      <c r="AB211" s="12"/>
      <c r="AC211" s="12"/>
    </row>
    <row r="212" spans="1:30" s="2" customFormat="1" ht="18" customHeight="1" x14ac:dyDescent="0.2">
      <c r="B212" s="223" t="str">
        <f>IF(SUM(E207:I207,H209:I211,F210:G211,E211)&gt;0,"Los casilleros en rojo son error de registro CORRIJA"," ")</f>
        <v xml:space="preserve"> </v>
      </c>
      <c r="O212" s="12"/>
      <c r="S212" s="12"/>
      <c r="T212" s="12"/>
      <c r="U212" s="12"/>
      <c r="V212" s="222"/>
      <c r="W212" s="222"/>
      <c r="X212" s="222"/>
      <c r="Y212" s="222"/>
      <c r="Z212" s="222"/>
      <c r="AA212" s="12"/>
      <c r="AB212" s="12"/>
      <c r="AC212" s="12"/>
      <c r="AD212" s="12"/>
    </row>
    <row r="213" spans="1:30" s="2" customFormat="1" ht="18" customHeight="1" x14ac:dyDescent="0.2">
      <c r="B213" s="13" t="s">
        <v>661</v>
      </c>
      <c r="H213" s="224"/>
      <c r="I213" s="224"/>
      <c r="J213" s="224"/>
      <c r="K213" s="224"/>
      <c r="L213" s="224"/>
      <c r="M213" s="224"/>
      <c r="N213" s="224"/>
      <c r="O213" s="224"/>
      <c r="S213" s="1" t="s">
        <v>662</v>
      </c>
      <c r="T213" s="12"/>
      <c r="U213" s="12"/>
      <c r="V213" s="222"/>
      <c r="W213" s="222"/>
      <c r="X213" s="222"/>
      <c r="Y213" s="222"/>
      <c r="Z213" s="222"/>
      <c r="AA213" s="12"/>
      <c r="AB213" s="12"/>
      <c r="AC213" s="12"/>
      <c r="AD213" s="12"/>
    </row>
    <row r="214" spans="1:30" s="6" customFormat="1" ht="18" customHeight="1" x14ac:dyDescent="0.2">
      <c r="B214" s="13" t="s">
        <v>663</v>
      </c>
      <c r="C214" s="4"/>
      <c r="D214" s="4"/>
      <c r="E214" s="4"/>
      <c r="F214" s="4"/>
      <c r="G214" s="225" t="s">
        <v>664</v>
      </c>
      <c r="H214" s="226"/>
      <c r="I214" s="226"/>
      <c r="J214" s="226"/>
      <c r="K214" s="226"/>
      <c r="L214" s="226"/>
      <c r="M214" s="227"/>
      <c r="N214" s="227"/>
      <c r="O214" s="227"/>
      <c r="T214" s="228"/>
      <c r="U214" s="228"/>
      <c r="V214" s="228"/>
      <c r="W214" s="228"/>
      <c r="X214" s="228"/>
      <c r="Y214" s="228"/>
      <c r="Z214" s="228"/>
      <c r="AA214" s="228"/>
      <c r="AB214" s="228"/>
      <c r="AC214" s="228"/>
      <c r="AD214" s="228"/>
    </row>
    <row r="215" spans="1:30" s="6" customFormat="1" ht="18" customHeight="1" x14ac:dyDescent="0.2">
      <c r="B215" s="13"/>
      <c r="C215" s="4"/>
      <c r="D215" s="4"/>
      <c r="E215" s="4"/>
      <c r="F215" s="4"/>
      <c r="G215" s="4"/>
      <c r="H215" s="4"/>
      <c r="I215" s="4"/>
      <c r="J215" s="4"/>
      <c r="K215" s="4"/>
      <c r="L215" s="4"/>
      <c r="T215" s="228"/>
      <c r="U215" s="228"/>
      <c r="V215" s="228"/>
      <c r="W215" s="228"/>
      <c r="X215" s="228"/>
      <c r="Y215" s="228"/>
      <c r="Z215" s="228"/>
      <c r="AA215" s="228"/>
      <c r="AB215" s="228"/>
      <c r="AC215" s="228"/>
      <c r="AD215" s="228"/>
    </row>
    <row r="216" spans="1:30" customFormat="1" ht="15" x14ac:dyDescent="0.2">
      <c r="B216" s="402" t="s">
        <v>43</v>
      </c>
      <c r="C216" s="403"/>
      <c r="D216" s="403"/>
      <c r="E216" s="403"/>
      <c r="F216" s="404"/>
      <c r="G216" s="408" t="s">
        <v>99</v>
      </c>
      <c r="H216" s="409"/>
      <c r="I216" s="409"/>
      <c r="J216" s="409"/>
      <c r="K216" s="409"/>
      <c r="L216" s="409"/>
    </row>
    <row r="217" spans="1:30" customFormat="1" ht="15" x14ac:dyDescent="0.2">
      <c r="B217" s="405"/>
      <c r="C217" s="406"/>
      <c r="D217" s="406"/>
      <c r="E217" s="406"/>
      <c r="F217" s="407"/>
      <c r="G217" s="229" t="s">
        <v>665</v>
      </c>
      <c r="H217" s="229" t="s">
        <v>666</v>
      </c>
      <c r="I217" s="229" t="s">
        <v>667</v>
      </c>
      <c r="J217" s="229" t="s">
        <v>668</v>
      </c>
      <c r="K217" s="229" t="s">
        <v>669</v>
      </c>
      <c r="L217" s="229" t="s">
        <v>84</v>
      </c>
    </row>
    <row r="218" spans="1:30" customFormat="1" x14ac:dyDescent="0.2">
      <c r="B218" s="392" t="s">
        <v>670</v>
      </c>
      <c r="C218" s="392"/>
      <c r="D218" s="392"/>
      <c r="E218" s="392"/>
      <c r="F218" s="392"/>
      <c r="G218" s="230">
        <v>0</v>
      </c>
      <c r="H218" s="230">
        <v>0</v>
      </c>
      <c r="I218" s="230">
        <v>0</v>
      </c>
      <c r="J218" s="230">
        <v>0</v>
      </c>
      <c r="K218" s="230">
        <v>0</v>
      </c>
      <c r="L218" s="230">
        <v>0</v>
      </c>
    </row>
    <row r="219" spans="1:30" customFormat="1" x14ac:dyDescent="0.2">
      <c r="B219" s="393" t="s">
        <v>671</v>
      </c>
      <c r="C219" s="394"/>
      <c r="D219" s="394"/>
      <c r="E219" s="394"/>
      <c r="F219" s="395"/>
      <c r="G219" s="231">
        <v>0</v>
      </c>
      <c r="H219" s="231">
        <v>0</v>
      </c>
      <c r="I219" s="231">
        <v>0</v>
      </c>
      <c r="J219" s="231">
        <v>0</v>
      </c>
      <c r="K219" s="231">
        <v>0</v>
      </c>
      <c r="L219" s="231">
        <v>0</v>
      </c>
    </row>
    <row r="220" spans="1:30" customFormat="1" ht="40.5" customHeight="1" x14ac:dyDescent="0.2">
      <c r="A220" s="16">
        <v>113</v>
      </c>
      <c r="B220" s="384" t="s">
        <v>672</v>
      </c>
      <c r="C220" s="384"/>
      <c r="D220" s="384"/>
      <c r="E220" s="384"/>
      <c r="F220" s="384"/>
      <c r="G220" s="232" t="s">
        <v>673</v>
      </c>
      <c r="H220" s="233" t="s">
        <v>673</v>
      </c>
      <c r="I220" s="233" t="s">
        <v>673</v>
      </c>
      <c r="J220" s="233" t="s">
        <v>673</v>
      </c>
      <c r="K220" s="233" t="s">
        <v>673</v>
      </c>
      <c r="L220" s="234">
        <v>0</v>
      </c>
    </row>
    <row r="221" spans="1:30" customFormat="1" ht="40.5" customHeight="1" x14ac:dyDescent="0.2">
      <c r="A221" s="16">
        <v>114</v>
      </c>
      <c r="B221" s="384" t="s">
        <v>674</v>
      </c>
      <c r="C221" s="384"/>
      <c r="D221" s="384"/>
      <c r="E221" s="384"/>
      <c r="F221" s="384"/>
      <c r="G221" s="232" t="s">
        <v>675</v>
      </c>
      <c r="H221" s="233" t="s">
        <v>675</v>
      </c>
      <c r="I221" s="233" t="s">
        <v>675</v>
      </c>
      <c r="J221" s="233" t="s">
        <v>675</v>
      </c>
      <c r="K221" s="233" t="s">
        <v>675</v>
      </c>
      <c r="L221" s="234">
        <v>0</v>
      </c>
    </row>
    <row r="222" spans="1:30" customFormat="1" ht="40.5" customHeight="1" x14ac:dyDescent="0.2">
      <c r="A222" s="16">
        <v>115</v>
      </c>
      <c r="B222" s="384" t="s">
        <v>676</v>
      </c>
      <c r="C222" s="384"/>
      <c r="D222" s="384"/>
      <c r="E222" s="384"/>
      <c r="F222" s="384"/>
      <c r="G222" s="232" t="s">
        <v>677</v>
      </c>
      <c r="H222" s="233" t="s">
        <v>677</v>
      </c>
      <c r="I222" s="233" t="s">
        <v>677</v>
      </c>
      <c r="J222" s="233" t="s">
        <v>677</v>
      </c>
      <c r="K222" s="233" t="s">
        <v>677</v>
      </c>
      <c r="L222" s="234">
        <v>0</v>
      </c>
    </row>
    <row r="223" spans="1:30" customFormat="1" ht="40.5" customHeight="1" x14ac:dyDescent="0.2">
      <c r="A223" s="16">
        <v>116</v>
      </c>
      <c r="B223" s="384" t="s">
        <v>678</v>
      </c>
      <c r="C223" s="384"/>
      <c r="D223" s="384"/>
      <c r="E223" s="384"/>
      <c r="F223" s="384"/>
      <c r="G223" s="232" t="s">
        <v>679</v>
      </c>
      <c r="H223" s="233" t="s">
        <v>679</v>
      </c>
      <c r="I223" s="233" t="s">
        <v>679</v>
      </c>
      <c r="J223" s="233" t="s">
        <v>679</v>
      </c>
      <c r="K223" s="233" t="s">
        <v>679</v>
      </c>
      <c r="L223" s="234">
        <v>0</v>
      </c>
    </row>
    <row r="224" spans="1:30" customFormat="1" ht="40.5" customHeight="1" x14ac:dyDescent="0.2">
      <c r="A224" s="16">
        <v>117</v>
      </c>
      <c r="B224" s="384" t="s">
        <v>680</v>
      </c>
      <c r="C224" s="384"/>
      <c r="D224" s="384"/>
      <c r="E224" s="384"/>
      <c r="F224" s="384"/>
      <c r="G224" s="232" t="s">
        <v>681</v>
      </c>
      <c r="H224" s="233" t="s">
        <v>681</v>
      </c>
      <c r="I224" s="233" t="s">
        <v>681</v>
      </c>
      <c r="J224" s="233" t="s">
        <v>681</v>
      </c>
      <c r="K224" s="233" t="s">
        <v>681</v>
      </c>
      <c r="L224" s="234">
        <v>0</v>
      </c>
    </row>
    <row r="225" spans="1:30" customFormat="1" ht="15" x14ac:dyDescent="0.2">
      <c r="A225" s="16"/>
      <c r="B225" s="385" t="s">
        <v>682</v>
      </c>
      <c r="C225" s="386"/>
      <c r="D225" s="386"/>
      <c r="E225" s="386"/>
      <c r="F225" s="387"/>
      <c r="G225" s="235">
        <v>0</v>
      </c>
      <c r="H225" s="235">
        <v>0</v>
      </c>
      <c r="I225" s="235">
        <v>0</v>
      </c>
      <c r="J225" s="235">
        <v>0</v>
      </c>
      <c r="K225" s="235">
        <v>0</v>
      </c>
      <c r="L225" s="235">
        <v>0</v>
      </c>
    </row>
    <row r="226" spans="1:30" customFormat="1" ht="74.25" customHeight="1" x14ac:dyDescent="0.2">
      <c r="A226" s="16">
        <v>118</v>
      </c>
      <c r="B226" s="388" t="s">
        <v>683</v>
      </c>
      <c r="C226" s="388"/>
      <c r="D226" s="388"/>
      <c r="E226" s="388"/>
      <c r="F226" s="388"/>
      <c r="G226" s="233" t="s">
        <v>684</v>
      </c>
      <c r="H226" s="233" t="s">
        <v>684</v>
      </c>
      <c r="I226" s="233" t="s">
        <v>684</v>
      </c>
      <c r="J226" s="233" t="s">
        <v>684</v>
      </c>
      <c r="K226" s="233" t="s">
        <v>684</v>
      </c>
      <c r="L226" s="234">
        <v>0</v>
      </c>
    </row>
    <row r="227" spans="1:30" customFormat="1" ht="74.25" customHeight="1" x14ac:dyDescent="0.2">
      <c r="A227" s="16">
        <v>119</v>
      </c>
      <c r="B227" s="388" t="s">
        <v>685</v>
      </c>
      <c r="C227" s="388"/>
      <c r="D227" s="388"/>
      <c r="E227" s="388"/>
      <c r="F227" s="388"/>
      <c r="G227" s="233" t="s">
        <v>686</v>
      </c>
      <c r="H227" s="233" t="s">
        <v>686</v>
      </c>
      <c r="I227" s="236"/>
      <c r="J227" s="237"/>
      <c r="K227" s="237"/>
      <c r="L227" s="234">
        <v>0</v>
      </c>
    </row>
    <row r="228" spans="1:30" customFormat="1" ht="73.5" customHeight="1" x14ac:dyDescent="0.2">
      <c r="A228" s="16">
        <v>120</v>
      </c>
      <c r="B228" s="388" t="s">
        <v>687</v>
      </c>
      <c r="C228" s="388"/>
      <c r="D228" s="388"/>
      <c r="E228" s="388"/>
      <c r="F228" s="388"/>
      <c r="G228" s="238"/>
      <c r="H228" s="238"/>
      <c r="I228" s="239" t="s">
        <v>686</v>
      </c>
      <c r="J228" s="239" t="s">
        <v>686</v>
      </c>
      <c r="K228" s="240"/>
      <c r="L228" s="234">
        <v>0</v>
      </c>
      <c r="N228" s="241"/>
      <c r="O228" s="241"/>
      <c r="P228" s="241"/>
    </row>
    <row r="229" spans="1:30" customFormat="1" ht="15" x14ac:dyDescent="0.2">
      <c r="A229" s="16"/>
      <c r="B229" s="242"/>
      <c r="C229" s="242"/>
      <c r="D229" s="242"/>
      <c r="E229" s="242"/>
      <c r="F229" s="242"/>
      <c r="G229" s="242"/>
      <c r="H229" s="242"/>
      <c r="I229" s="242"/>
      <c r="J229" s="242"/>
      <c r="K229" s="242"/>
      <c r="L229" s="242"/>
      <c r="M229" s="242"/>
      <c r="N229" s="242"/>
      <c r="O229" s="242"/>
      <c r="P229" s="242"/>
      <c r="Q229" s="243"/>
      <c r="R229" s="243"/>
      <c r="S229" s="243"/>
      <c r="T229" s="243"/>
    </row>
    <row r="230" spans="1:30" customFormat="1" ht="15" x14ac:dyDescent="0.2">
      <c r="A230" s="242"/>
      <c r="B230" s="485"/>
      <c r="C230" s="486" t="s">
        <v>688</v>
      </c>
      <c r="D230" s="485"/>
      <c r="E230" s="485"/>
      <c r="F230" s="485"/>
      <c r="G230" s="485"/>
      <c r="H230" s="242"/>
      <c r="I230" s="242"/>
      <c r="J230" s="242"/>
      <c r="K230" s="242"/>
      <c r="L230" s="242"/>
      <c r="M230" s="242"/>
      <c r="N230" s="242"/>
      <c r="O230" s="242"/>
      <c r="P230" s="242"/>
      <c r="Q230" s="243"/>
      <c r="R230" s="243"/>
      <c r="S230" s="243"/>
      <c r="T230" s="243"/>
    </row>
    <row r="231" spans="1:30" customFormat="1" x14ac:dyDescent="0.2">
      <c r="A231" s="242"/>
      <c r="B231" s="242"/>
      <c r="C231" s="242"/>
      <c r="D231" s="242"/>
      <c r="E231" s="242"/>
      <c r="F231" s="242"/>
      <c r="G231" s="242"/>
      <c r="H231" s="242"/>
      <c r="I231" s="242"/>
      <c r="J231" s="242"/>
      <c r="K231" s="242"/>
      <c r="L231" s="242"/>
      <c r="M231" s="242"/>
      <c r="N231" s="242"/>
      <c r="O231" s="242"/>
      <c r="P231" s="242"/>
      <c r="Q231" s="243"/>
      <c r="R231" s="243"/>
      <c r="S231" s="243"/>
      <c r="T231" s="243"/>
    </row>
    <row r="232" spans="1:30" customFormat="1" ht="45" customHeight="1" x14ac:dyDescent="0.2">
      <c r="B232" s="389" t="s">
        <v>43</v>
      </c>
      <c r="C232" s="390"/>
      <c r="D232" s="390"/>
      <c r="E232" s="390"/>
      <c r="F232" s="391"/>
      <c r="G232" s="244" t="s">
        <v>665</v>
      </c>
      <c r="H232" s="244" t="s">
        <v>666</v>
      </c>
      <c r="I232" s="244" t="s">
        <v>667</v>
      </c>
      <c r="J232" s="245" t="s">
        <v>689</v>
      </c>
      <c r="K232" s="245" t="s">
        <v>690</v>
      </c>
      <c r="L232" s="246" t="s">
        <v>691</v>
      </c>
      <c r="M232" s="246" t="s">
        <v>669</v>
      </c>
      <c r="N232" s="246" t="s">
        <v>84</v>
      </c>
    </row>
    <row r="233" spans="1:30" customFormat="1" ht="15" customHeight="1" x14ac:dyDescent="0.2">
      <c r="B233" s="369" t="s">
        <v>692</v>
      </c>
      <c r="C233" s="370"/>
      <c r="D233" s="370"/>
      <c r="E233" s="370"/>
      <c r="F233" s="371"/>
      <c r="G233" s="247"/>
      <c r="H233" s="248"/>
      <c r="I233" s="248"/>
      <c r="J233" s="249"/>
      <c r="K233" s="250"/>
      <c r="L233" s="249"/>
      <c r="M233" s="249"/>
      <c r="N233" s="251"/>
    </row>
    <row r="234" spans="1:30" customFormat="1" ht="49.5" customHeight="1" x14ac:dyDescent="0.2">
      <c r="A234" s="252">
        <v>121</v>
      </c>
      <c r="B234" s="372" t="s">
        <v>693</v>
      </c>
      <c r="C234" s="373"/>
      <c r="D234" s="373"/>
      <c r="E234" s="373"/>
      <c r="F234" s="374"/>
      <c r="G234" s="232" t="s">
        <v>694</v>
      </c>
      <c r="H234" s="253" t="s">
        <v>694</v>
      </c>
      <c r="I234" s="253" t="s">
        <v>694</v>
      </c>
      <c r="J234" s="253" t="s">
        <v>694</v>
      </c>
      <c r="K234" s="253" t="s">
        <v>695</v>
      </c>
      <c r="L234" s="254" t="s">
        <v>696</v>
      </c>
      <c r="M234" s="254" t="s">
        <v>696</v>
      </c>
      <c r="N234" s="255">
        <v>0</v>
      </c>
    </row>
    <row r="235" spans="1:30" customFormat="1" x14ac:dyDescent="0.2">
      <c r="S235" s="256"/>
    </row>
    <row r="236" spans="1:30" customFormat="1" ht="15" x14ac:dyDescent="0.2">
      <c r="D236" s="257"/>
      <c r="L236" s="2"/>
      <c r="M236" s="2"/>
      <c r="N236" s="258" t="s">
        <v>92</v>
      </c>
      <c r="O236" s="65"/>
      <c r="P236" s="259" t="s">
        <v>697</v>
      </c>
      <c r="Q236" s="12"/>
      <c r="R236" s="2"/>
      <c r="S236" s="256"/>
    </row>
    <row r="237" spans="1:30" s="2" customFormat="1" ht="18" customHeight="1" x14ac:dyDescent="0.2">
      <c r="B237" s="12"/>
      <c r="C237" s="12"/>
      <c r="D237" s="228"/>
      <c r="E237" s="228"/>
      <c r="F237" s="12"/>
      <c r="G237" s="121" t="s">
        <v>698</v>
      </c>
      <c r="H237" s="12"/>
      <c r="I237" s="12"/>
      <c r="J237" s="12"/>
      <c r="K237" s="12"/>
      <c r="L237" s="12"/>
    </row>
    <row r="238" spans="1:30" s="2" customFormat="1" ht="18" customHeight="1" x14ac:dyDescent="0.2">
      <c r="B238" s="13" t="s">
        <v>699</v>
      </c>
      <c r="G238" s="2">
        <v>1</v>
      </c>
      <c r="H238" s="2">
        <v>2</v>
      </c>
      <c r="I238" s="2">
        <v>3</v>
      </c>
      <c r="Q238" s="12"/>
      <c r="S238" s="12"/>
      <c r="T238" s="12"/>
      <c r="U238" s="12"/>
      <c r="V238" s="12"/>
      <c r="W238" s="12"/>
      <c r="X238" s="12"/>
      <c r="Y238" s="12"/>
      <c r="Z238" s="12"/>
      <c r="AA238" s="12"/>
      <c r="AB238" s="12"/>
      <c r="AC238" s="12"/>
      <c r="AD238" s="12"/>
    </row>
    <row r="239" spans="1:30" s="2" customFormat="1" ht="18" customHeight="1" x14ac:dyDescent="0.2">
      <c r="B239" s="12"/>
      <c r="C239" s="12"/>
      <c r="E239" s="12"/>
      <c r="F239" s="12"/>
      <c r="G239" s="12"/>
      <c r="H239" s="12"/>
      <c r="I239" s="12"/>
      <c r="J239" s="12"/>
      <c r="K239" s="12"/>
      <c r="L239" s="12"/>
      <c r="M239" s="12"/>
      <c r="N239" s="12"/>
      <c r="O239" s="12"/>
      <c r="P239" s="12"/>
    </row>
    <row r="240" spans="1:30" customFormat="1" ht="15" x14ac:dyDescent="0.2">
      <c r="B240" s="375"/>
      <c r="C240" s="376"/>
      <c r="D240" s="376"/>
      <c r="E240" s="376"/>
      <c r="F240" s="377"/>
      <c r="G240" s="381" t="s">
        <v>99</v>
      </c>
      <c r="H240" s="382"/>
      <c r="I240" s="382"/>
      <c r="J240" s="383"/>
      <c r="K240" s="241"/>
      <c r="L240" s="241"/>
      <c r="M240" s="241"/>
      <c r="N240" s="241"/>
    </row>
    <row r="241" spans="1:14" customFormat="1" ht="15" x14ac:dyDescent="0.2">
      <c r="B241" s="378"/>
      <c r="C241" s="379"/>
      <c r="D241" s="379"/>
      <c r="E241" s="379"/>
      <c r="F241" s="380"/>
      <c r="G241" s="260" t="s">
        <v>700</v>
      </c>
      <c r="H241" s="260" t="s">
        <v>668</v>
      </c>
      <c r="I241" s="260" t="s">
        <v>669</v>
      </c>
      <c r="J241" s="261" t="s">
        <v>84</v>
      </c>
    </row>
    <row r="242" spans="1:14" customFormat="1" ht="30.75" customHeight="1" x14ac:dyDescent="0.2">
      <c r="B242" s="368" t="s">
        <v>701</v>
      </c>
      <c r="C242" s="368"/>
      <c r="D242" s="368"/>
      <c r="E242" s="368"/>
      <c r="F242" s="368"/>
      <c r="G242" s="262">
        <v>0</v>
      </c>
      <c r="H242" s="262">
        <v>0</v>
      </c>
      <c r="I242" s="262">
        <v>0</v>
      </c>
      <c r="J242" s="262">
        <v>0</v>
      </c>
    </row>
    <row r="243" spans="1:14" customFormat="1" ht="51" customHeight="1" x14ac:dyDescent="0.2">
      <c r="A243" s="16">
        <v>122</v>
      </c>
      <c r="B243" s="367" t="s">
        <v>702</v>
      </c>
      <c r="C243" s="367"/>
      <c r="D243" s="367"/>
      <c r="E243" s="367"/>
      <c r="F243" s="367"/>
      <c r="G243" s="263" t="s">
        <v>703</v>
      </c>
      <c r="H243" s="263" t="s">
        <v>703</v>
      </c>
      <c r="I243" s="264" t="s">
        <v>703</v>
      </c>
      <c r="J243" s="265">
        <v>0</v>
      </c>
    </row>
    <row r="244" spans="1:14" customFormat="1" ht="63.75" x14ac:dyDescent="0.2">
      <c r="A244" s="16">
        <v>123</v>
      </c>
      <c r="B244" s="367" t="s">
        <v>704</v>
      </c>
      <c r="C244" s="367"/>
      <c r="D244" s="367"/>
      <c r="E244" s="367"/>
      <c r="F244" s="367"/>
      <c r="G244" s="263" t="s">
        <v>705</v>
      </c>
      <c r="H244" s="263" t="s">
        <v>705</v>
      </c>
      <c r="I244" s="264" t="s">
        <v>705</v>
      </c>
      <c r="J244" s="265">
        <v>0</v>
      </c>
    </row>
    <row r="245" spans="1:14" customFormat="1" ht="25.5" x14ac:dyDescent="0.2">
      <c r="A245" s="16">
        <v>124</v>
      </c>
      <c r="B245" s="367" t="s">
        <v>706</v>
      </c>
      <c r="C245" s="367"/>
      <c r="D245" s="367"/>
      <c r="E245" s="367"/>
      <c r="F245" s="367"/>
      <c r="G245" s="263" t="s">
        <v>707</v>
      </c>
      <c r="H245" s="263" t="s">
        <v>707</v>
      </c>
      <c r="I245" s="264" t="s">
        <v>707</v>
      </c>
      <c r="J245" s="265">
        <v>0</v>
      </c>
    </row>
    <row r="246" spans="1:14" customFormat="1" ht="30" customHeight="1" x14ac:dyDescent="0.2">
      <c r="A246" s="16"/>
      <c r="B246" s="368" t="s">
        <v>708</v>
      </c>
      <c r="C246" s="368"/>
      <c r="D246" s="368"/>
      <c r="E246" s="368"/>
      <c r="F246" s="368"/>
      <c r="G246" s="266">
        <v>0</v>
      </c>
      <c r="H246" s="266">
        <v>0</v>
      </c>
      <c r="I246" s="266">
        <v>0</v>
      </c>
      <c r="J246" s="266">
        <v>0</v>
      </c>
    </row>
    <row r="247" spans="1:14" customFormat="1" ht="76.5" customHeight="1" x14ac:dyDescent="0.2">
      <c r="A247" s="16">
        <v>125</v>
      </c>
      <c r="B247" s="362" t="s">
        <v>709</v>
      </c>
      <c r="C247" s="362"/>
      <c r="D247" s="362"/>
      <c r="E247" s="362"/>
      <c r="F247" s="362"/>
      <c r="G247" s="263" t="s">
        <v>710</v>
      </c>
      <c r="H247" s="263" t="s">
        <v>710</v>
      </c>
      <c r="I247" s="264" t="s">
        <v>710</v>
      </c>
      <c r="J247" s="265">
        <v>0</v>
      </c>
    </row>
    <row r="248" spans="1:14" customFormat="1" ht="30.75" customHeight="1" x14ac:dyDescent="0.2">
      <c r="A248" s="16">
        <v>126</v>
      </c>
      <c r="B248" s="362" t="s">
        <v>711</v>
      </c>
      <c r="C248" s="362"/>
      <c r="D248" s="362"/>
      <c r="E248" s="362"/>
      <c r="F248" s="362"/>
      <c r="G248" s="263" t="s">
        <v>712</v>
      </c>
      <c r="H248" s="263" t="s">
        <v>712</v>
      </c>
      <c r="I248" s="264" t="s">
        <v>712</v>
      </c>
      <c r="J248" s="265">
        <v>0</v>
      </c>
    </row>
    <row r="249" spans="1:14" customFormat="1" ht="15" customHeight="1" x14ac:dyDescent="0.2">
      <c r="A249" s="16">
        <v>127</v>
      </c>
      <c r="B249" s="362" t="s">
        <v>713</v>
      </c>
      <c r="C249" s="362"/>
      <c r="D249" s="362"/>
      <c r="E249" s="362"/>
      <c r="F249" s="362"/>
      <c r="G249" s="263" t="s">
        <v>714</v>
      </c>
      <c r="H249" s="263" t="s">
        <v>714</v>
      </c>
      <c r="I249" s="264" t="s">
        <v>714</v>
      </c>
      <c r="J249" s="265">
        <v>0</v>
      </c>
    </row>
    <row r="250" spans="1:14" customFormat="1" ht="102" customHeight="1" x14ac:dyDescent="0.2">
      <c r="A250" s="16">
        <v>128</v>
      </c>
      <c r="B250" s="362" t="s">
        <v>715</v>
      </c>
      <c r="C250" s="362"/>
      <c r="D250" s="362"/>
      <c r="E250" s="362"/>
      <c r="F250" s="362"/>
      <c r="G250" s="263" t="s">
        <v>716</v>
      </c>
      <c r="H250" s="263" t="s">
        <v>716</v>
      </c>
      <c r="I250" s="264" t="s">
        <v>716</v>
      </c>
      <c r="J250" s="265">
        <v>0</v>
      </c>
    </row>
    <row r="251" spans="1:14" customFormat="1" ht="29.25" customHeight="1" x14ac:dyDescent="0.2">
      <c r="A251" s="16">
        <v>129</v>
      </c>
      <c r="B251" s="362" t="s">
        <v>717</v>
      </c>
      <c r="C251" s="362"/>
      <c r="D251" s="362"/>
      <c r="E251" s="362"/>
      <c r="F251" s="362"/>
      <c r="G251" s="263" t="s">
        <v>718</v>
      </c>
      <c r="H251" s="263" t="s">
        <v>718</v>
      </c>
      <c r="I251" s="264" t="s">
        <v>718</v>
      </c>
      <c r="J251" s="265">
        <v>0</v>
      </c>
    </row>
    <row r="252" spans="1:14" customFormat="1" ht="15" customHeight="1" x14ac:dyDescent="0.2">
      <c r="A252" s="16">
        <v>130</v>
      </c>
      <c r="B252" s="362" t="s">
        <v>719</v>
      </c>
      <c r="C252" s="362"/>
      <c r="D252" s="362"/>
      <c r="E252" s="362"/>
      <c r="F252" s="362"/>
      <c r="G252" s="263" t="s">
        <v>720</v>
      </c>
      <c r="H252" s="263" t="s">
        <v>720</v>
      </c>
      <c r="I252" s="264" t="s">
        <v>720</v>
      </c>
      <c r="J252" s="265">
        <v>0</v>
      </c>
    </row>
    <row r="253" spans="1:14" customFormat="1" ht="15" x14ac:dyDescent="0.2">
      <c r="A253" s="16"/>
      <c r="B253" s="267"/>
      <c r="C253" s="267"/>
      <c r="D253" s="267"/>
      <c r="E253" s="267"/>
      <c r="F253" s="267"/>
      <c r="G253" s="267"/>
      <c r="H253" s="267"/>
      <c r="I253" s="267"/>
      <c r="J253" s="267"/>
      <c r="K253" s="267"/>
      <c r="L253" s="267"/>
      <c r="M253" s="268"/>
      <c r="N253" s="268"/>
    </row>
    <row r="254" spans="1:14" customFormat="1" ht="15" x14ac:dyDescent="0.2">
      <c r="B254" s="487" t="s">
        <v>721</v>
      </c>
      <c r="C254" s="241"/>
      <c r="D254" s="241"/>
      <c r="E254" s="241"/>
      <c r="F254" s="241"/>
      <c r="G254" s="241"/>
    </row>
    <row r="255" spans="1:14" customFormat="1" ht="15" x14ac:dyDescent="0.25">
      <c r="B255" s="363" t="s">
        <v>722</v>
      </c>
      <c r="C255" s="363"/>
      <c r="D255" s="363"/>
      <c r="E255" s="363"/>
      <c r="F255" s="363"/>
      <c r="G255" s="363"/>
      <c r="H255" s="363"/>
      <c r="I255" s="363"/>
      <c r="J255" s="363"/>
      <c r="K255" s="363"/>
      <c r="L255" s="363"/>
      <c r="M255" s="363"/>
      <c r="N255" s="363"/>
    </row>
    <row r="256" spans="1:14" customFormat="1" x14ac:dyDescent="0.2">
      <c r="G256">
        <v>1</v>
      </c>
      <c r="H256">
        <v>2</v>
      </c>
      <c r="I256">
        <v>3</v>
      </c>
      <c r="J256" s="1"/>
      <c r="L256" s="1"/>
    </row>
    <row r="257" spans="1:26" customFormat="1" ht="15" x14ac:dyDescent="0.2">
      <c r="B257" s="364" t="s">
        <v>723</v>
      </c>
      <c r="C257" s="365"/>
      <c r="D257" s="365"/>
      <c r="E257" s="365"/>
      <c r="F257" s="366"/>
      <c r="G257" s="260" t="s">
        <v>724</v>
      </c>
      <c r="H257" s="260" t="s">
        <v>668</v>
      </c>
      <c r="I257" s="260" t="s">
        <v>669</v>
      </c>
      <c r="J257" s="260" t="s">
        <v>84</v>
      </c>
    </row>
    <row r="258" spans="1:26" customFormat="1" ht="44.25" customHeight="1" x14ac:dyDescent="0.2">
      <c r="A258">
        <v>131</v>
      </c>
      <c r="B258" s="348" t="s">
        <v>725</v>
      </c>
      <c r="C258" s="348"/>
      <c r="D258" s="348"/>
      <c r="E258" s="348"/>
      <c r="F258" s="348"/>
      <c r="G258" s="269" t="s">
        <v>726</v>
      </c>
      <c r="H258" s="270" t="s">
        <v>727</v>
      </c>
      <c r="I258" s="270" t="s">
        <v>728</v>
      </c>
      <c r="J258" s="271">
        <v>0</v>
      </c>
    </row>
    <row r="259" spans="1:26" customFormat="1" ht="42" customHeight="1" x14ac:dyDescent="0.2">
      <c r="A259">
        <v>132</v>
      </c>
      <c r="B259" s="348" t="s">
        <v>729</v>
      </c>
      <c r="C259" s="348"/>
      <c r="D259" s="348"/>
      <c r="E259" s="348"/>
      <c r="F259" s="348"/>
      <c r="G259" s="269" t="s">
        <v>730</v>
      </c>
      <c r="H259" s="270" t="s">
        <v>731</v>
      </c>
      <c r="I259" s="270" t="s">
        <v>732</v>
      </c>
      <c r="J259" s="271">
        <v>0</v>
      </c>
    </row>
    <row r="260" spans="1:26" s="2" customFormat="1" ht="18" customHeight="1" x14ac:dyDescent="0.2">
      <c r="B260" s="12"/>
      <c r="C260" s="12"/>
    </row>
    <row r="261" spans="1:26" s="272" customFormat="1" ht="18" customHeight="1" x14ac:dyDescent="0.2">
      <c r="B261" s="102" t="s">
        <v>733</v>
      </c>
      <c r="C261" s="101"/>
      <c r="D261" s="101"/>
      <c r="E261" s="101"/>
      <c r="F261" s="101"/>
      <c r="G261" s="101"/>
      <c r="H261" s="101"/>
      <c r="I261" s="14"/>
      <c r="J261" s="14"/>
      <c r="K261" s="14"/>
      <c r="L261" s="14"/>
      <c r="M261" s="14"/>
      <c r="N261" s="14"/>
      <c r="O261" s="273"/>
      <c r="P261" s="274"/>
      <c r="Q261" s="2"/>
      <c r="R261" s="2"/>
      <c r="S261" s="1" t="s">
        <v>734</v>
      </c>
      <c r="T261" s="2"/>
      <c r="U261" s="2"/>
      <c r="V261" s="2"/>
      <c r="W261" s="2"/>
      <c r="X261" s="2"/>
      <c r="Y261" s="2"/>
      <c r="Z261" s="2"/>
    </row>
    <row r="262" spans="1:26" s="64" customFormat="1" ht="18" customHeight="1" x14ac:dyDescent="0.2">
      <c r="B262" s="13" t="s">
        <v>735</v>
      </c>
      <c r="C262" s="101"/>
      <c r="D262" s="101"/>
      <c r="E262" s="103"/>
      <c r="F262" s="103"/>
      <c r="G262" s="103">
        <v>1</v>
      </c>
      <c r="H262" s="103">
        <v>2</v>
      </c>
      <c r="I262" s="103">
        <v>3</v>
      </c>
      <c r="J262" s="103">
        <v>4</v>
      </c>
      <c r="K262" s="103">
        <v>5</v>
      </c>
      <c r="L262" s="103">
        <v>6</v>
      </c>
      <c r="M262" s="103">
        <v>7</v>
      </c>
      <c r="N262" s="103">
        <v>8</v>
      </c>
      <c r="O262" s="103">
        <v>9</v>
      </c>
      <c r="P262" s="103">
        <v>10</v>
      </c>
      <c r="Q262" s="103">
        <v>11</v>
      </c>
      <c r="R262" s="103">
        <v>12</v>
      </c>
      <c r="S262" s="103">
        <v>13</v>
      </c>
      <c r="T262" s="103">
        <v>14</v>
      </c>
    </row>
    <row r="263" spans="1:26" s="272" customFormat="1" ht="18" customHeight="1" x14ac:dyDescent="0.2">
      <c r="B263" s="349" t="s">
        <v>12</v>
      </c>
      <c r="C263" s="350"/>
      <c r="D263" s="351"/>
      <c r="E263" s="358" t="s">
        <v>736</v>
      </c>
      <c r="F263" s="359"/>
      <c r="G263" s="359"/>
      <c r="H263" s="359"/>
      <c r="I263" s="359"/>
      <c r="J263" s="359"/>
      <c r="K263" s="359"/>
      <c r="L263" s="359"/>
      <c r="M263" s="359"/>
      <c r="N263" s="359"/>
      <c r="O263" s="359"/>
      <c r="P263" s="359"/>
      <c r="Q263" s="359"/>
      <c r="R263" s="359"/>
      <c r="S263" s="359"/>
      <c r="T263" s="360"/>
    </row>
    <row r="264" spans="1:26" s="272" customFormat="1" ht="18" customHeight="1" x14ac:dyDescent="0.2">
      <c r="B264" s="352"/>
      <c r="C264" s="353"/>
      <c r="D264" s="354"/>
      <c r="E264" s="341" t="s">
        <v>84</v>
      </c>
      <c r="F264" s="361"/>
      <c r="G264" s="341" t="s">
        <v>559</v>
      </c>
      <c r="H264" s="361"/>
      <c r="I264" s="341" t="s">
        <v>644</v>
      </c>
      <c r="J264" s="361"/>
      <c r="K264" s="341" t="s">
        <v>175</v>
      </c>
      <c r="L264" s="361"/>
      <c r="M264" s="341" t="s">
        <v>176</v>
      </c>
      <c r="N264" s="361"/>
      <c r="O264" s="341" t="s">
        <v>177</v>
      </c>
      <c r="P264" s="361"/>
      <c r="Q264" s="341" t="s">
        <v>178</v>
      </c>
      <c r="R264" s="361"/>
      <c r="S264" s="341" t="s">
        <v>260</v>
      </c>
      <c r="T264" s="342"/>
    </row>
    <row r="265" spans="1:26" s="272" customFormat="1" ht="18" customHeight="1" x14ac:dyDescent="0.2">
      <c r="B265" s="355"/>
      <c r="C265" s="356"/>
      <c r="D265" s="357"/>
      <c r="E265" s="170" t="s">
        <v>444</v>
      </c>
      <c r="F265" s="170" t="s">
        <v>445</v>
      </c>
      <c r="G265" s="170" t="s">
        <v>444</v>
      </c>
      <c r="H265" s="170" t="s">
        <v>445</v>
      </c>
      <c r="I265" s="170" t="s">
        <v>444</v>
      </c>
      <c r="J265" s="170" t="s">
        <v>445</v>
      </c>
      <c r="K265" s="170" t="s">
        <v>444</v>
      </c>
      <c r="L265" s="170" t="s">
        <v>445</v>
      </c>
      <c r="M265" s="170" t="s">
        <v>444</v>
      </c>
      <c r="N265" s="170" t="s">
        <v>445</v>
      </c>
      <c r="O265" s="170" t="s">
        <v>444</v>
      </c>
      <c r="P265" s="170" t="s">
        <v>445</v>
      </c>
      <c r="Q265" s="170" t="s">
        <v>444</v>
      </c>
      <c r="R265" s="170" t="s">
        <v>445</v>
      </c>
      <c r="S265" s="170" t="s">
        <v>444</v>
      </c>
      <c r="T265" s="176" t="s">
        <v>445</v>
      </c>
    </row>
    <row r="266" spans="1:26" s="272" customFormat="1" ht="18" customHeight="1" x14ac:dyDescent="0.2">
      <c r="A266" s="275">
        <v>133</v>
      </c>
      <c r="B266" s="276" t="s">
        <v>737</v>
      </c>
      <c r="C266" s="277"/>
      <c r="D266" s="277"/>
      <c r="E266" s="278" t="e">
        <f>G266+I266+K266+M266+O266+Q266+S266</f>
        <v>#VALUE!</v>
      </c>
      <c r="F266" s="278" t="e">
        <f>H266+J266+L266+N266+P266+R266+T266</f>
        <v>#VALUE!</v>
      </c>
      <c r="G266" s="279" t="s">
        <v>738</v>
      </c>
      <c r="H266" s="279" t="s">
        <v>739</v>
      </c>
      <c r="I266" s="279" t="s">
        <v>740</v>
      </c>
      <c r="J266" s="279" t="s">
        <v>741</v>
      </c>
      <c r="K266" s="279" t="s">
        <v>740</v>
      </c>
      <c r="L266" s="279" t="s">
        <v>741</v>
      </c>
      <c r="M266" s="279" t="s">
        <v>740</v>
      </c>
      <c r="N266" s="279" t="s">
        <v>741</v>
      </c>
      <c r="O266" s="279" t="s">
        <v>740</v>
      </c>
      <c r="P266" s="279" t="s">
        <v>741</v>
      </c>
      <c r="Q266" s="279" t="s">
        <v>740</v>
      </c>
      <c r="R266" s="279" t="s">
        <v>741</v>
      </c>
      <c r="S266" s="279" t="s">
        <v>740</v>
      </c>
      <c r="T266" s="279" t="s">
        <v>741</v>
      </c>
    </row>
    <row r="267" spans="1:26" s="272" customFormat="1" ht="18" customHeight="1" x14ac:dyDescent="0.2">
      <c r="A267" s="275">
        <v>134</v>
      </c>
      <c r="B267" s="280" t="s">
        <v>742</v>
      </c>
      <c r="C267" s="281"/>
      <c r="D267" s="281"/>
      <c r="E267" s="282" t="e">
        <f>G267+I267+K267+M267+O267+Q267+S267</f>
        <v>#VALUE!</v>
      </c>
      <c r="F267" s="282" t="e">
        <f>H267+J267+L267+N267+P267+R267+T267</f>
        <v>#VALUE!</v>
      </c>
      <c r="G267" s="283" t="s">
        <v>743</v>
      </c>
      <c r="H267" s="283" t="s">
        <v>744</v>
      </c>
      <c r="I267" s="283" t="s">
        <v>743</v>
      </c>
      <c r="J267" s="283" t="s">
        <v>744</v>
      </c>
      <c r="K267" s="283" t="s">
        <v>743</v>
      </c>
      <c r="L267" s="283" t="s">
        <v>744</v>
      </c>
      <c r="M267" s="283" t="s">
        <v>743</v>
      </c>
      <c r="N267" s="283" t="s">
        <v>744</v>
      </c>
      <c r="O267" s="283" t="s">
        <v>743</v>
      </c>
      <c r="P267" s="283" t="s">
        <v>744</v>
      </c>
      <c r="Q267" s="283" t="s">
        <v>743</v>
      </c>
      <c r="R267" s="283" t="s">
        <v>744</v>
      </c>
      <c r="S267" s="283" t="s">
        <v>743</v>
      </c>
      <c r="T267" s="283" t="s">
        <v>744</v>
      </c>
    </row>
    <row r="268" spans="1:26" s="272" customFormat="1" ht="18" customHeight="1" x14ac:dyDescent="0.2">
      <c r="B268" s="284"/>
      <c r="C268" s="284"/>
      <c r="D268" s="284"/>
      <c r="E268" s="284"/>
      <c r="F268" s="274"/>
      <c r="G268" s="274"/>
      <c r="H268" s="274"/>
      <c r="I268" s="274"/>
      <c r="J268" s="274"/>
      <c r="K268" s="274"/>
    </row>
    <row r="269" spans="1:26" s="285" customFormat="1" ht="18" customHeight="1" x14ac:dyDescent="0.2">
      <c r="B269" s="13" t="s">
        <v>745</v>
      </c>
      <c r="D269" s="274"/>
      <c r="E269" s="274"/>
      <c r="F269" s="274"/>
      <c r="G269" s="274"/>
      <c r="H269" s="274"/>
      <c r="I269" s="274"/>
      <c r="J269" s="274"/>
      <c r="K269" s="274"/>
    </row>
    <row r="270" spans="1:26" s="286" customFormat="1" ht="18" customHeight="1" x14ac:dyDescent="0.2">
      <c r="B270" s="343" t="s">
        <v>746</v>
      </c>
      <c r="C270" s="344"/>
      <c r="D270" s="344" t="s">
        <v>747</v>
      </c>
      <c r="E270" s="344"/>
      <c r="F270" s="344"/>
      <c r="G270" s="344"/>
      <c r="H270" s="344"/>
      <c r="I270" s="344"/>
      <c r="J270" s="344" t="s">
        <v>748</v>
      </c>
      <c r="K270" s="344"/>
      <c r="L270" s="344"/>
      <c r="M270" s="344"/>
      <c r="N270" s="344"/>
      <c r="O270" s="344"/>
      <c r="P270" s="344" t="s">
        <v>749</v>
      </c>
      <c r="Q270" s="346"/>
    </row>
    <row r="271" spans="1:26" s="286" customFormat="1" ht="18" customHeight="1" x14ac:dyDescent="0.2">
      <c r="B271" s="345"/>
      <c r="C271" s="338"/>
      <c r="D271" s="338" t="s">
        <v>750</v>
      </c>
      <c r="E271" s="338"/>
      <c r="F271" s="338" t="s">
        <v>751</v>
      </c>
      <c r="G271" s="338"/>
      <c r="H271" s="338" t="s">
        <v>752</v>
      </c>
      <c r="I271" s="338"/>
      <c r="J271" s="338" t="s">
        <v>750</v>
      </c>
      <c r="K271" s="338"/>
      <c r="L271" s="338" t="s">
        <v>751</v>
      </c>
      <c r="M271" s="338"/>
      <c r="N271" s="338" t="s">
        <v>752</v>
      </c>
      <c r="O271" s="338"/>
      <c r="P271" s="338"/>
      <c r="Q271" s="347"/>
    </row>
    <row r="272" spans="1:26" s="286" customFormat="1" ht="18" customHeight="1" x14ac:dyDescent="0.2">
      <c r="B272" s="339" t="s">
        <v>753</v>
      </c>
      <c r="C272" s="339"/>
      <c r="D272" s="340"/>
      <c r="E272" s="340"/>
      <c r="F272" s="340"/>
      <c r="G272" s="340"/>
      <c r="H272" s="340"/>
      <c r="I272" s="340"/>
      <c r="J272" s="340"/>
      <c r="K272" s="340"/>
      <c r="L272" s="340"/>
      <c r="M272" s="340"/>
      <c r="N272" s="340"/>
      <c r="O272" s="340"/>
      <c r="P272" s="337">
        <f>SUM(D272:O272)</f>
        <v>0</v>
      </c>
      <c r="Q272" s="337"/>
    </row>
    <row r="273" spans="1:26" s="286" customFormat="1" ht="18" customHeight="1" x14ac:dyDescent="0.2">
      <c r="B273" s="336" t="s">
        <v>754</v>
      </c>
      <c r="C273" s="336"/>
      <c r="D273" s="331"/>
      <c r="E273" s="331"/>
      <c r="F273" s="331"/>
      <c r="G273" s="331"/>
      <c r="H273" s="331"/>
      <c r="I273" s="331"/>
      <c r="J273" s="331"/>
      <c r="K273" s="331"/>
      <c r="L273" s="331"/>
      <c r="M273" s="331"/>
      <c r="N273" s="331"/>
      <c r="O273" s="331"/>
      <c r="P273" s="332">
        <f t="shared" ref="P273:P276" si="3">SUM(D273:O273)</f>
        <v>0</v>
      </c>
      <c r="Q273" s="332"/>
    </row>
    <row r="274" spans="1:26" s="286" customFormat="1" ht="18" customHeight="1" x14ac:dyDescent="0.2">
      <c r="B274" s="336" t="s">
        <v>755</v>
      </c>
      <c r="C274" s="336"/>
      <c r="D274" s="331"/>
      <c r="E274" s="331"/>
      <c r="F274" s="331"/>
      <c r="G274" s="331"/>
      <c r="H274" s="331"/>
      <c r="I274" s="331"/>
      <c r="J274" s="331"/>
      <c r="K274" s="331"/>
      <c r="L274" s="331"/>
      <c r="M274" s="331"/>
      <c r="N274" s="331"/>
      <c r="O274" s="331"/>
      <c r="P274" s="332">
        <f t="shared" si="3"/>
        <v>0</v>
      </c>
      <c r="Q274" s="332"/>
    </row>
    <row r="275" spans="1:26" s="286" customFormat="1" ht="18" customHeight="1" x14ac:dyDescent="0.2">
      <c r="B275" s="336" t="s">
        <v>175</v>
      </c>
      <c r="C275" s="336"/>
      <c r="D275" s="331"/>
      <c r="E275" s="331"/>
      <c r="F275" s="331"/>
      <c r="G275" s="331"/>
      <c r="H275" s="331"/>
      <c r="I275" s="331"/>
      <c r="J275" s="331"/>
      <c r="K275" s="331"/>
      <c r="L275" s="331"/>
      <c r="M275" s="331"/>
      <c r="N275" s="331"/>
      <c r="O275" s="331"/>
      <c r="P275" s="332">
        <f t="shared" si="3"/>
        <v>0</v>
      </c>
      <c r="Q275" s="332"/>
    </row>
    <row r="276" spans="1:26" s="286" customFormat="1" ht="18" customHeight="1" x14ac:dyDescent="0.2">
      <c r="B276" s="336" t="s">
        <v>756</v>
      </c>
      <c r="C276" s="336"/>
      <c r="D276" s="331"/>
      <c r="E276" s="331"/>
      <c r="F276" s="331"/>
      <c r="G276" s="331"/>
      <c r="H276" s="331"/>
      <c r="I276" s="331"/>
      <c r="J276" s="331"/>
      <c r="K276" s="331"/>
      <c r="L276" s="331"/>
      <c r="M276" s="331"/>
      <c r="N276" s="331"/>
      <c r="O276" s="331"/>
      <c r="P276" s="332">
        <f t="shared" si="3"/>
        <v>0</v>
      </c>
      <c r="Q276" s="332"/>
    </row>
    <row r="277" spans="1:26" s="286" customFormat="1" ht="18" customHeight="1" x14ac:dyDescent="0.2">
      <c r="B277" s="333" t="s">
        <v>757</v>
      </c>
      <c r="C277" s="333"/>
      <c r="D277" s="334"/>
      <c r="E277" s="334"/>
      <c r="F277" s="334"/>
      <c r="G277" s="334"/>
      <c r="H277" s="334"/>
      <c r="I277" s="334"/>
      <c r="J277" s="334"/>
      <c r="K277" s="334"/>
      <c r="L277" s="334"/>
      <c r="M277" s="334"/>
      <c r="N277" s="334"/>
      <c r="O277" s="334"/>
      <c r="P277" s="335">
        <f>SUM(D277:O277)</f>
        <v>0</v>
      </c>
      <c r="Q277" s="335"/>
    </row>
    <row r="278" spans="1:26" s="286" customFormat="1" ht="18" customHeight="1" x14ac:dyDescent="0.2">
      <c r="B278" s="329" t="s">
        <v>749</v>
      </c>
      <c r="C278" s="330"/>
      <c r="D278" s="328">
        <f>SUM(D273:E277)</f>
        <v>0</v>
      </c>
      <c r="E278" s="328"/>
      <c r="F278" s="328">
        <f>SUM(F273:G277)</f>
        <v>0</v>
      </c>
      <c r="G278" s="328"/>
      <c r="H278" s="328">
        <f>SUM(H273:I277)</f>
        <v>0</v>
      </c>
      <c r="I278" s="328"/>
      <c r="J278" s="328">
        <f>SUM(J273:K277)</f>
        <v>0</v>
      </c>
      <c r="K278" s="328"/>
      <c r="L278" s="328">
        <f>SUM(L273:M277)</f>
        <v>0</v>
      </c>
      <c r="M278" s="328"/>
      <c r="N278" s="328">
        <f>SUM(N273:O277)</f>
        <v>0</v>
      </c>
      <c r="O278" s="328"/>
      <c r="P278" s="328">
        <f>SUM(D278:O278)</f>
        <v>0</v>
      </c>
      <c r="Q278" s="328"/>
    </row>
    <row r="279" spans="1:26" s="2" customFormat="1" ht="18" customHeight="1" x14ac:dyDescent="0.2">
      <c r="M279" s="64" t="s">
        <v>92</v>
      </c>
    </row>
    <row r="280" spans="1:26" s="2" customFormat="1" ht="18" customHeight="1" x14ac:dyDescent="0.2">
      <c r="M280" s="67"/>
      <c r="N280" s="66" t="s">
        <v>95</v>
      </c>
      <c r="Q280" s="65"/>
      <c r="R280" s="66" t="s">
        <v>697</v>
      </c>
    </row>
    <row r="281" spans="1:26" s="287" customFormat="1" ht="18" customHeight="1" x14ac:dyDescent="0.2">
      <c r="B281" s="13" t="s">
        <v>758</v>
      </c>
      <c r="C281" s="288"/>
      <c r="D281" s="288"/>
      <c r="E281" s="288"/>
      <c r="F281" s="288"/>
      <c r="G281" s="289" t="s">
        <v>759</v>
      </c>
      <c r="H281" s="288"/>
      <c r="I281" s="288"/>
      <c r="J281" s="288"/>
      <c r="K281" s="288"/>
      <c r="L281" s="288"/>
      <c r="M281" s="288"/>
      <c r="N281" s="288"/>
      <c r="O281" s="288"/>
      <c r="P281" s="288"/>
    </row>
    <row r="282" spans="1:26" s="287" customFormat="1" ht="18" customHeight="1" x14ac:dyDescent="0.2">
      <c r="A282" s="290"/>
      <c r="B282" s="13" t="s">
        <v>760</v>
      </c>
      <c r="C282" s="291"/>
      <c r="D282" s="291"/>
      <c r="F282" s="287">
        <v>1</v>
      </c>
      <c r="G282" s="287">
        <v>2</v>
      </c>
      <c r="H282" s="287">
        <v>3</v>
      </c>
      <c r="I282" s="287">
        <v>4</v>
      </c>
      <c r="J282" s="287">
        <v>5</v>
      </c>
      <c r="K282" s="287">
        <v>6</v>
      </c>
      <c r="N282" s="292"/>
      <c r="O282" s="292"/>
      <c r="W282" s="291"/>
    </row>
    <row r="283" spans="1:26" s="292" customFormat="1" ht="18" customHeight="1" x14ac:dyDescent="0.2">
      <c r="A283" s="293"/>
      <c r="B283" s="319" t="s">
        <v>761</v>
      </c>
      <c r="C283" s="321"/>
      <c r="D283" s="325" t="s">
        <v>84</v>
      </c>
      <c r="E283" s="326"/>
      <c r="F283" s="325" t="s">
        <v>762</v>
      </c>
      <c r="G283" s="326"/>
      <c r="H283" s="325" t="s">
        <v>763</v>
      </c>
      <c r="I283" s="327"/>
      <c r="J283" s="325" t="s">
        <v>764</v>
      </c>
      <c r="K283" s="326"/>
      <c r="N283" s="294"/>
      <c r="X283" s="293"/>
      <c r="Y283" s="293"/>
      <c r="Z283" s="293"/>
    </row>
    <row r="284" spans="1:26" s="292" customFormat="1" ht="18" customHeight="1" x14ac:dyDescent="0.2">
      <c r="A284" s="293"/>
      <c r="B284" s="322"/>
      <c r="C284" s="324"/>
      <c r="D284" s="295" t="s">
        <v>765</v>
      </c>
      <c r="E284" s="295" t="s">
        <v>766</v>
      </c>
      <c r="F284" s="295" t="s">
        <v>765</v>
      </c>
      <c r="G284" s="295" t="s">
        <v>766</v>
      </c>
      <c r="H284" s="295" t="s">
        <v>765</v>
      </c>
      <c r="I284" s="296" t="s">
        <v>766</v>
      </c>
      <c r="J284" s="295" t="s">
        <v>765</v>
      </c>
      <c r="K284" s="295" t="s">
        <v>766</v>
      </c>
      <c r="M284" s="272" t="s">
        <v>767</v>
      </c>
      <c r="N284" s="12"/>
      <c r="O284" s="297"/>
      <c r="P284" s="297"/>
      <c r="Q284" s="297"/>
      <c r="R284" s="297"/>
      <c r="S284" s="297"/>
      <c r="T284" s="297"/>
      <c r="X284" s="293"/>
      <c r="Y284" s="293"/>
      <c r="Z284" s="293"/>
    </row>
    <row r="285" spans="1:26" s="287" customFormat="1" ht="18" customHeight="1" x14ac:dyDescent="0.2">
      <c r="A285" s="275">
        <v>135</v>
      </c>
      <c r="B285" s="298" t="s">
        <v>768</v>
      </c>
      <c r="C285" s="299"/>
      <c r="D285" s="300" t="e">
        <f t="shared" ref="D285:E287" si="4">F285+J285+H285</f>
        <v>#VALUE!</v>
      </c>
      <c r="E285" s="300" t="e">
        <f t="shared" si="4"/>
        <v>#VALUE!</v>
      </c>
      <c r="F285" s="300" t="s">
        <v>769</v>
      </c>
      <c r="G285" s="300" t="s">
        <v>770</v>
      </c>
      <c r="H285" s="300" t="s">
        <v>771</v>
      </c>
      <c r="I285" s="300" t="s">
        <v>772</v>
      </c>
      <c r="J285" s="300" t="s">
        <v>773</v>
      </c>
      <c r="K285" s="300" t="s">
        <v>774</v>
      </c>
      <c r="M285" s="2"/>
      <c r="N285" s="2"/>
      <c r="O285" s="2"/>
      <c r="P285" s="2"/>
      <c r="Q285" s="2"/>
      <c r="R285" s="2"/>
      <c r="S285" s="2"/>
      <c r="T285" s="2"/>
    </row>
    <row r="286" spans="1:26" s="287" customFormat="1" ht="18" customHeight="1" x14ac:dyDescent="0.2">
      <c r="A286" s="275">
        <v>136</v>
      </c>
      <c r="B286" s="301" t="s">
        <v>775</v>
      </c>
      <c r="C286" s="302"/>
      <c r="D286" s="303" t="e">
        <f t="shared" si="4"/>
        <v>#VALUE!</v>
      </c>
      <c r="E286" s="303" t="e">
        <f t="shared" si="4"/>
        <v>#VALUE!</v>
      </c>
      <c r="F286" s="303" t="s">
        <v>776</v>
      </c>
      <c r="G286" s="303" t="s">
        <v>777</v>
      </c>
      <c r="H286" s="303" t="s">
        <v>778</v>
      </c>
      <c r="I286" s="303" t="s">
        <v>779</v>
      </c>
      <c r="J286" s="303" t="s">
        <v>780</v>
      </c>
      <c r="K286" s="303" t="s">
        <v>781</v>
      </c>
      <c r="M286" s="304"/>
      <c r="N286" s="304"/>
      <c r="O286" s="304"/>
      <c r="P286" s="304"/>
      <c r="Q286" s="304"/>
      <c r="R286" s="304"/>
      <c r="S286" s="304"/>
      <c r="T286" s="304"/>
    </row>
    <row r="287" spans="1:26" s="287" customFormat="1" ht="18" customHeight="1" x14ac:dyDescent="0.2">
      <c r="A287" s="275">
        <v>137</v>
      </c>
      <c r="B287" s="305" t="s">
        <v>782</v>
      </c>
      <c r="C287" s="306"/>
      <c r="D287" s="307" t="e">
        <f t="shared" si="4"/>
        <v>#VALUE!</v>
      </c>
      <c r="E287" s="307" t="e">
        <f t="shared" si="4"/>
        <v>#VALUE!</v>
      </c>
      <c r="F287" s="307" t="s">
        <v>783</v>
      </c>
      <c r="G287" s="307" t="s">
        <v>784</v>
      </c>
      <c r="H287" s="307" t="s">
        <v>785</v>
      </c>
      <c r="I287" s="307" t="s">
        <v>786</v>
      </c>
      <c r="J287" s="307" t="s">
        <v>787</v>
      </c>
      <c r="K287" s="307" t="s">
        <v>788</v>
      </c>
      <c r="M287" s="304"/>
      <c r="N287" s="304"/>
      <c r="O287" s="304"/>
      <c r="P287" s="304"/>
      <c r="Q287" s="304"/>
      <c r="R287" s="304"/>
      <c r="S287" s="304"/>
      <c r="T287" s="304"/>
      <c r="X287" s="308"/>
      <c r="Y287" s="309"/>
      <c r="Z287" s="309"/>
    </row>
    <row r="288" spans="1:26" s="287" customFormat="1" ht="18" customHeight="1" x14ac:dyDescent="0.2">
      <c r="A288" s="291"/>
      <c r="B288" s="310" t="s">
        <v>84</v>
      </c>
      <c r="C288" s="311"/>
      <c r="D288" s="312" t="e">
        <f>SUM(D285:D287)</f>
        <v>#VALUE!</v>
      </c>
      <c r="E288" s="312" t="e">
        <f t="shared" ref="E288:G288" si="5">SUM(E285:E287)</f>
        <v>#VALUE!</v>
      </c>
      <c r="F288" s="312">
        <f t="shared" si="5"/>
        <v>0</v>
      </c>
      <c r="G288" s="312">
        <f t="shared" si="5"/>
        <v>0</v>
      </c>
      <c r="H288" s="312">
        <f>SUM(H285:H287)</f>
        <v>0</v>
      </c>
      <c r="I288" s="312">
        <f>SUM(I285:I287)</f>
        <v>0</v>
      </c>
      <c r="J288" s="312">
        <f>SUM(J285:J287)</f>
        <v>0</v>
      </c>
      <c r="K288" s="312">
        <f>SUM(K285:K287)</f>
        <v>0</v>
      </c>
      <c r="M288" s="2"/>
      <c r="N288" s="2"/>
      <c r="O288" s="2"/>
      <c r="P288" s="2"/>
      <c r="Q288" s="2"/>
      <c r="R288" s="2"/>
      <c r="S288" s="2"/>
      <c r="T288" s="2"/>
    </row>
    <row r="289" spans="1:22" s="292" customFormat="1" ht="18" customHeight="1" x14ac:dyDescent="0.2">
      <c r="A289" s="288"/>
      <c r="B289" s="288"/>
      <c r="C289" s="308"/>
      <c r="G289" s="289" t="s">
        <v>789</v>
      </c>
    </row>
    <row r="290" spans="1:22" s="292" customFormat="1" ht="18" customHeight="1" x14ac:dyDescent="0.2">
      <c r="A290" s="293"/>
      <c r="B290" s="13" t="s">
        <v>790</v>
      </c>
      <c r="C290" s="291"/>
      <c r="D290" s="291"/>
      <c r="E290" s="291"/>
      <c r="F290" s="291"/>
      <c r="G290" s="291"/>
      <c r="H290" s="291">
        <v>1</v>
      </c>
      <c r="I290" s="291">
        <v>2</v>
      </c>
      <c r="J290" s="291">
        <v>3</v>
      </c>
      <c r="K290" s="291">
        <v>4</v>
      </c>
      <c r="L290" s="313"/>
      <c r="U290" s="314"/>
      <c r="V290" s="314"/>
    </row>
    <row r="291" spans="1:22" s="292" customFormat="1" ht="18" customHeight="1" x14ac:dyDescent="0.2">
      <c r="A291" s="293"/>
      <c r="B291" s="319" t="s">
        <v>791</v>
      </c>
      <c r="C291" s="320"/>
      <c r="D291" s="320"/>
      <c r="E291" s="321"/>
      <c r="F291" s="325" t="s">
        <v>84</v>
      </c>
      <c r="G291" s="326"/>
      <c r="H291" s="325" t="s">
        <v>763</v>
      </c>
      <c r="I291" s="327"/>
      <c r="J291" s="325" t="s">
        <v>764</v>
      </c>
      <c r="K291" s="326"/>
      <c r="V291" s="314"/>
    </row>
    <row r="292" spans="1:22" s="287" customFormat="1" ht="18" customHeight="1" x14ac:dyDescent="0.2">
      <c r="A292" s="291"/>
      <c r="B292" s="322"/>
      <c r="C292" s="323"/>
      <c r="D292" s="323"/>
      <c r="E292" s="324"/>
      <c r="F292" s="295" t="s">
        <v>765</v>
      </c>
      <c r="G292" s="295" t="s">
        <v>766</v>
      </c>
      <c r="H292" s="295" t="s">
        <v>765</v>
      </c>
      <c r="I292" s="296" t="s">
        <v>766</v>
      </c>
      <c r="J292" s="295" t="s">
        <v>765</v>
      </c>
      <c r="K292" s="295" t="s">
        <v>766</v>
      </c>
    </row>
    <row r="293" spans="1:22" s="287" customFormat="1" ht="18" customHeight="1" x14ac:dyDescent="0.2">
      <c r="A293" s="275">
        <v>138</v>
      </c>
      <c r="B293" s="298" t="s">
        <v>792</v>
      </c>
      <c r="C293" s="299"/>
      <c r="D293" s="299"/>
      <c r="E293" s="299"/>
      <c r="F293" s="300" t="e">
        <f>H293+J293</f>
        <v>#VALUE!</v>
      </c>
      <c r="G293" s="300" t="e">
        <f>I293+K293</f>
        <v>#VALUE!</v>
      </c>
      <c r="H293" s="300" t="s">
        <v>793</v>
      </c>
      <c r="I293" s="300" t="s">
        <v>794</v>
      </c>
      <c r="J293" s="300" t="s">
        <v>795</v>
      </c>
      <c r="K293" s="300" t="s">
        <v>796</v>
      </c>
    </row>
    <row r="294" spans="1:22" s="287" customFormat="1" ht="18" customHeight="1" x14ac:dyDescent="0.2">
      <c r="A294" s="275">
        <v>139</v>
      </c>
      <c r="B294" s="305" t="s">
        <v>797</v>
      </c>
      <c r="C294" s="306"/>
      <c r="D294" s="306"/>
      <c r="E294" s="306"/>
      <c r="F294" s="303" t="e">
        <f>H294+J294</f>
        <v>#VALUE!</v>
      </c>
      <c r="G294" s="303" t="e">
        <f>I294+K294</f>
        <v>#VALUE!</v>
      </c>
      <c r="H294" s="303" t="s">
        <v>798</v>
      </c>
      <c r="I294" s="303" t="s">
        <v>799</v>
      </c>
      <c r="J294" s="303" t="s">
        <v>800</v>
      </c>
      <c r="K294" s="303" t="s">
        <v>801</v>
      </c>
      <c r="S294" s="315" t="str">
        <f>"FECHA: "</f>
        <v xml:space="preserve">FECHA: </v>
      </c>
    </row>
    <row r="295" spans="1:22" s="2" customFormat="1" ht="18" customHeight="1" x14ac:dyDescent="0.2">
      <c r="B295" s="316" t="s">
        <v>802</v>
      </c>
      <c r="C295" s="317"/>
      <c r="D295" s="317"/>
      <c r="E295" s="317"/>
      <c r="F295" s="312" t="e">
        <f t="shared" ref="F295:K295" si="6">SUM(F293:F294)</f>
        <v>#VALUE!</v>
      </c>
      <c r="G295" s="312" t="e">
        <f t="shared" si="6"/>
        <v>#VALUE!</v>
      </c>
      <c r="H295" s="312">
        <f t="shared" si="6"/>
        <v>0</v>
      </c>
      <c r="I295" s="312">
        <f t="shared" si="6"/>
        <v>0</v>
      </c>
      <c r="J295" s="312">
        <f t="shared" si="6"/>
        <v>0</v>
      </c>
      <c r="K295" s="312">
        <f t="shared" si="6"/>
        <v>0</v>
      </c>
      <c r="S295" s="318">
        <f ca="1">TODAY()</f>
        <v>43669</v>
      </c>
    </row>
    <row r="296" spans="1:22" s="2" customFormat="1" ht="18" customHeight="1" x14ac:dyDescent="0.2">
      <c r="J296" s="12"/>
    </row>
    <row r="297" spans="1:22" s="2" customFormat="1" ht="18" customHeight="1" x14ac:dyDescent="0.2">
      <c r="J297" s="12"/>
      <c r="K297" s="12"/>
      <c r="L297" s="12"/>
    </row>
    <row r="298" spans="1:22" s="2" customFormat="1" ht="18" customHeight="1" x14ac:dyDescent="0.2">
      <c r="J298" s="12"/>
    </row>
    <row r="299" spans="1:22" s="2" customFormat="1" ht="18" customHeight="1" x14ac:dyDescent="0.2"/>
    <row r="300" spans="1:22" s="2" customFormat="1" ht="18" customHeight="1" x14ac:dyDescent="0.2"/>
    <row r="301" spans="1:22" s="2" customFormat="1" ht="18" customHeight="1" x14ac:dyDescent="0.2"/>
    <row r="302" spans="1:22" s="2" customFormat="1" ht="18" customHeight="1" x14ac:dyDescent="0.2"/>
    <row r="303" spans="1:22" s="2" customFormat="1" ht="18" customHeight="1" x14ac:dyDescent="0.2"/>
    <row r="304" spans="1:22" s="2" customFormat="1" ht="18" customHeight="1" x14ac:dyDescent="0.2"/>
    <row r="305" s="2" customFormat="1" ht="18" customHeight="1" x14ac:dyDescent="0.2"/>
    <row r="306" s="2" customFormat="1" ht="18" customHeight="1" x14ac:dyDescent="0.2"/>
    <row r="307" s="2" customFormat="1" ht="18" customHeight="1" x14ac:dyDescent="0.2"/>
    <row r="308" s="2" customFormat="1" ht="18" customHeight="1" x14ac:dyDescent="0.2"/>
    <row r="309" s="2" customFormat="1" ht="18" customHeight="1" x14ac:dyDescent="0.2"/>
    <row r="310" s="2" customFormat="1" ht="18" customHeight="1" x14ac:dyDescent="0.2"/>
    <row r="311" s="2" customFormat="1" ht="18" customHeight="1" x14ac:dyDescent="0.2"/>
    <row r="312" s="2" customFormat="1" ht="18" customHeight="1" x14ac:dyDescent="0.2"/>
    <row r="313" s="2" customFormat="1" ht="18" customHeight="1" x14ac:dyDescent="0.2"/>
    <row r="314" s="2" customFormat="1" ht="18" customHeight="1" x14ac:dyDescent="0.2"/>
    <row r="315" s="2" customFormat="1" ht="18" customHeight="1" x14ac:dyDescent="0.2"/>
    <row r="316" s="2" customFormat="1" ht="18" customHeight="1" x14ac:dyDescent="0.2"/>
    <row r="317" s="2" customFormat="1" ht="18" customHeight="1" x14ac:dyDescent="0.2"/>
    <row r="318" s="2" customFormat="1" ht="18" customHeight="1" x14ac:dyDescent="0.2"/>
    <row r="319" s="2" customFormat="1" ht="18" customHeight="1" x14ac:dyDescent="0.2"/>
    <row r="320" s="2" customFormat="1" ht="18" customHeight="1" x14ac:dyDescent="0.2"/>
    <row r="321" s="2" customFormat="1" ht="18" customHeight="1" x14ac:dyDescent="0.2"/>
    <row r="322" s="2" customFormat="1" ht="18" customHeight="1" x14ac:dyDescent="0.2"/>
    <row r="323" s="2" customFormat="1" ht="18" customHeight="1" x14ac:dyDescent="0.2"/>
    <row r="324" s="2" customFormat="1" ht="18" customHeight="1" x14ac:dyDescent="0.2"/>
    <row r="325" s="2" customFormat="1" ht="18" customHeight="1" x14ac:dyDescent="0.2"/>
    <row r="326" s="2" customFormat="1" ht="18" customHeight="1" x14ac:dyDescent="0.2"/>
    <row r="327" s="2" customFormat="1" ht="18" customHeight="1" x14ac:dyDescent="0.2"/>
    <row r="328" s="2" customFormat="1" ht="18" customHeight="1" x14ac:dyDescent="0.2"/>
    <row r="329" s="2" customFormat="1" ht="18" customHeight="1" x14ac:dyDescent="0.2"/>
    <row r="330" s="2" customFormat="1" ht="18" customHeight="1" x14ac:dyDescent="0.2"/>
    <row r="331" s="2" customFormat="1" ht="18" customHeight="1" x14ac:dyDescent="0.2"/>
    <row r="332" s="2" customFormat="1" ht="18" customHeight="1" x14ac:dyDescent="0.2"/>
    <row r="333" s="2" customFormat="1" ht="18" customHeight="1" x14ac:dyDescent="0.2"/>
    <row r="334" s="2" customFormat="1" ht="18" customHeight="1" x14ac:dyDescent="0.2"/>
    <row r="335" s="2" customFormat="1" ht="18" customHeight="1" x14ac:dyDescent="0.2"/>
    <row r="336" s="2" customFormat="1" ht="18" customHeight="1" x14ac:dyDescent="0.2"/>
    <row r="337" s="2" customFormat="1" ht="18" customHeight="1" x14ac:dyDescent="0.2"/>
    <row r="338" s="2" customFormat="1" ht="18" customHeight="1" x14ac:dyDescent="0.2"/>
    <row r="339" s="2" customFormat="1" ht="18" customHeight="1" x14ac:dyDescent="0.2"/>
    <row r="340" s="2" customFormat="1" ht="18" customHeight="1" x14ac:dyDescent="0.2"/>
    <row r="341" s="2" customFormat="1" ht="18" customHeight="1" x14ac:dyDescent="0.2"/>
    <row r="342" s="2" customFormat="1" ht="18" customHeight="1" x14ac:dyDescent="0.2"/>
    <row r="343" s="2" customFormat="1" ht="18" customHeight="1" x14ac:dyDescent="0.2"/>
    <row r="344" s="2" customFormat="1" ht="18" customHeight="1" x14ac:dyDescent="0.2"/>
    <row r="345" s="2" customFormat="1" ht="18" customHeight="1" x14ac:dyDescent="0.2"/>
    <row r="346" s="2" customFormat="1" ht="18" customHeight="1" x14ac:dyDescent="0.2"/>
    <row r="347" s="2" customFormat="1" ht="18" customHeight="1" x14ac:dyDescent="0.2"/>
    <row r="348" s="2" customFormat="1" ht="18" customHeight="1" x14ac:dyDescent="0.2"/>
    <row r="349" s="2" customFormat="1" ht="18" customHeight="1" x14ac:dyDescent="0.2"/>
    <row r="350" s="2" customFormat="1" ht="18" customHeight="1" x14ac:dyDescent="0.2"/>
    <row r="351" s="2" customFormat="1" ht="18" customHeight="1" x14ac:dyDescent="0.2"/>
    <row r="352" s="2" customFormat="1" ht="18" customHeight="1" x14ac:dyDescent="0.2"/>
    <row r="353" s="2" customFormat="1" ht="18" customHeight="1" x14ac:dyDescent="0.2"/>
    <row r="354" s="2" customFormat="1" ht="18" customHeight="1" x14ac:dyDescent="0.2"/>
    <row r="355" s="2" customFormat="1" ht="18" customHeight="1" x14ac:dyDescent="0.2"/>
    <row r="356" s="2" customFormat="1" ht="18" customHeight="1" x14ac:dyDescent="0.2"/>
    <row r="357" s="2" customFormat="1" ht="18" customHeight="1" x14ac:dyDescent="0.2"/>
    <row r="358" s="2" customFormat="1" ht="18" customHeight="1" x14ac:dyDescent="0.2"/>
    <row r="359" s="2" customFormat="1" ht="18" customHeight="1" x14ac:dyDescent="0.2"/>
    <row r="360" s="2" customFormat="1" ht="18" customHeight="1" x14ac:dyDescent="0.2"/>
    <row r="361" s="2" customFormat="1" ht="18" customHeight="1" x14ac:dyDescent="0.2"/>
    <row r="362" s="2" customFormat="1" ht="18" customHeight="1" x14ac:dyDescent="0.2"/>
    <row r="363" s="2" customFormat="1" ht="18" customHeight="1" x14ac:dyDescent="0.2"/>
    <row r="364" s="2" customFormat="1" ht="18" customHeight="1" x14ac:dyDescent="0.2"/>
    <row r="365" s="2" customFormat="1" ht="18" customHeight="1" x14ac:dyDescent="0.2"/>
    <row r="366" s="2" customFormat="1" ht="18" customHeight="1" x14ac:dyDescent="0.2"/>
    <row r="367" s="2" customFormat="1" ht="18" customHeight="1" x14ac:dyDescent="0.2"/>
    <row r="368" s="2" customFormat="1" ht="18" customHeight="1" x14ac:dyDescent="0.2"/>
    <row r="369" s="2" customFormat="1" ht="18" customHeight="1" x14ac:dyDescent="0.2"/>
    <row r="370" s="2" customFormat="1" ht="18" customHeight="1" x14ac:dyDescent="0.2"/>
    <row r="371" s="2" customFormat="1" ht="18" customHeight="1" x14ac:dyDescent="0.2"/>
    <row r="372" s="2" customFormat="1" ht="18" customHeight="1" x14ac:dyDescent="0.2"/>
    <row r="373" s="2" customFormat="1" ht="18" customHeight="1" x14ac:dyDescent="0.2"/>
    <row r="374" s="2" customFormat="1" ht="18" customHeight="1" x14ac:dyDescent="0.2"/>
    <row r="375" s="2" customFormat="1" ht="18" customHeight="1" x14ac:dyDescent="0.2"/>
    <row r="376" s="2" customFormat="1" ht="18" customHeight="1" x14ac:dyDescent="0.2"/>
    <row r="377" s="2" customFormat="1" ht="18" customHeight="1" x14ac:dyDescent="0.2"/>
    <row r="378" s="2" customFormat="1" ht="18" customHeight="1" x14ac:dyDescent="0.2"/>
    <row r="379" s="2" customFormat="1" ht="18" customHeight="1" x14ac:dyDescent="0.2"/>
    <row r="380" s="2" customFormat="1" ht="18" customHeight="1" x14ac:dyDescent="0.2"/>
    <row r="381" s="2" customFormat="1" ht="18" customHeight="1" x14ac:dyDescent="0.2"/>
    <row r="382" s="2" customFormat="1" ht="18" customHeight="1" x14ac:dyDescent="0.2"/>
    <row r="383" s="2" customFormat="1" ht="18" customHeight="1" x14ac:dyDescent="0.2"/>
    <row r="384" s="2" customFormat="1" ht="18" customHeight="1" x14ac:dyDescent="0.2"/>
    <row r="385" s="2" customFormat="1" ht="18" customHeight="1" x14ac:dyDescent="0.2"/>
    <row r="386" s="2" customFormat="1" ht="18" customHeight="1" x14ac:dyDescent="0.2"/>
    <row r="387" s="2" customFormat="1" ht="18" customHeight="1" x14ac:dyDescent="0.2"/>
    <row r="388" s="2" customFormat="1" ht="18" customHeight="1" x14ac:dyDescent="0.2"/>
    <row r="389" s="2" customFormat="1" ht="18" customHeight="1" x14ac:dyDescent="0.2"/>
    <row r="390" s="2" customFormat="1" ht="18" customHeight="1" x14ac:dyDescent="0.2"/>
    <row r="391" s="2" customFormat="1" ht="18" customHeight="1" x14ac:dyDescent="0.2"/>
    <row r="392" s="2" customFormat="1" ht="18" customHeight="1" x14ac:dyDescent="0.2"/>
    <row r="393" s="2" customFormat="1" ht="18" customHeight="1" x14ac:dyDescent="0.2"/>
    <row r="394" s="2" customFormat="1" ht="18" customHeight="1" x14ac:dyDescent="0.2"/>
    <row r="395" s="2" customFormat="1" ht="18" customHeight="1" x14ac:dyDescent="0.2"/>
    <row r="396" s="2" customFormat="1" ht="18" customHeight="1" x14ac:dyDescent="0.2"/>
    <row r="397" s="2" customFormat="1" ht="18" customHeight="1" x14ac:dyDescent="0.2"/>
    <row r="398" s="2" customFormat="1" ht="18" customHeight="1" x14ac:dyDescent="0.2"/>
    <row r="399" s="2" customFormat="1" ht="18" customHeight="1" x14ac:dyDescent="0.2"/>
    <row r="400" s="2" customFormat="1" ht="18" customHeight="1" x14ac:dyDescent="0.2"/>
    <row r="401" s="2" customFormat="1" ht="18" customHeight="1" x14ac:dyDescent="0.2"/>
    <row r="402" s="2" customFormat="1" ht="18" customHeight="1" x14ac:dyDescent="0.2"/>
    <row r="403" s="2" customFormat="1" ht="18" customHeight="1" x14ac:dyDescent="0.2"/>
    <row r="404" s="2" customFormat="1" ht="18" customHeight="1" x14ac:dyDescent="0.2"/>
    <row r="405" s="2" customFormat="1" ht="18" customHeight="1" x14ac:dyDescent="0.2"/>
    <row r="406" s="2" customFormat="1" ht="18" customHeight="1" x14ac:dyDescent="0.2"/>
    <row r="407" s="2" customFormat="1" ht="18" customHeight="1" x14ac:dyDescent="0.2"/>
    <row r="408" s="2" customFormat="1" ht="18" customHeight="1" x14ac:dyDescent="0.2"/>
    <row r="409" s="2" customFormat="1" ht="18" customHeight="1" x14ac:dyDescent="0.2"/>
    <row r="410" s="2" customFormat="1" ht="18" customHeight="1" x14ac:dyDescent="0.2"/>
    <row r="411" s="2" customFormat="1" ht="18" customHeight="1" x14ac:dyDescent="0.2"/>
    <row r="412" s="2" customFormat="1" ht="18" customHeight="1" x14ac:dyDescent="0.2"/>
    <row r="413" s="2" customFormat="1" ht="18" customHeight="1" x14ac:dyDescent="0.2"/>
    <row r="414" s="2" customFormat="1" ht="18" customHeight="1" x14ac:dyDescent="0.2"/>
    <row r="415" s="2" customFormat="1" ht="18" customHeight="1" x14ac:dyDescent="0.2"/>
    <row r="416" s="2" customFormat="1" ht="18" customHeight="1" x14ac:dyDescent="0.2"/>
    <row r="417" s="2" customFormat="1" ht="18" customHeight="1" x14ac:dyDescent="0.2"/>
    <row r="418" s="2" customFormat="1" ht="18" customHeight="1" x14ac:dyDescent="0.2"/>
    <row r="419" s="2" customFormat="1" ht="18" customHeight="1" x14ac:dyDescent="0.2"/>
    <row r="420" s="2" customFormat="1" ht="18" customHeight="1" x14ac:dyDescent="0.2"/>
    <row r="421" s="2" customFormat="1" ht="18" customHeight="1" x14ac:dyDescent="0.2"/>
    <row r="422" s="2" customFormat="1" ht="18" customHeight="1" x14ac:dyDescent="0.2"/>
    <row r="423" s="2" customFormat="1" ht="18" customHeight="1" x14ac:dyDescent="0.2"/>
    <row r="424" s="2" customFormat="1" ht="18" customHeight="1" x14ac:dyDescent="0.2"/>
    <row r="425" s="2" customFormat="1" ht="18" customHeight="1" x14ac:dyDescent="0.2"/>
    <row r="426" s="2" customFormat="1" ht="18" customHeight="1" x14ac:dyDescent="0.2"/>
    <row r="427" s="2" customFormat="1" ht="18" customHeight="1" x14ac:dyDescent="0.2"/>
    <row r="428" s="2" customFormat="1" ht="18" customHeight="1" x14ac:dyDescent="0.2"/>
    <row r="429" s="2" customFormat="1" ht="18" customHeight="1" x14ac:dyDescent="0.2"/>
    <row r="430" s="2" customFormat="1" ht="18" customHeight="1" x14ac:dyDescent="0.2"/>
    <row r="431" s="2" customFormat="1" ht="18" customHeight="1" x14ac:dyDescent="0.2"/>
    <row r="432" s="2" customFormat="1" ht="18" customHeight="1" x14ac:dyDescent="0.2"/>
    <row r="433" s="2" customFormat="1" ht="18" customHeight="1" x14ac:dyDescent="0.2"/>
    <row r="434" s="2" customFormat="1" ht="15" x14ac:dyDescent="0.2"/>
    <row r="435" s="2" customFormat="1" ht="15" x14ac:dyDescent="0.2"/>
    <row r="436" s="2" customFormat="1" ht="15" x14ac:dyDescent="0.2"/>
    <row r="437" s="2" customFormat="1" ht="15" x14ac:dyDescent="0.2"/>
    <row r="438" s="2" customFormat="1" ht="15" x14ac:dyDescent="0.2"/>
    <row r="439" s="2" customFormat="1" ht="15" x14ac:dyDescent="0.2"/>
    <row r="440" s="2" customFormat="1" ht="15" x14ac:dyDescent="0.2"/>
    <row r="441" s="2" customFormat="1" ht="15" x14ac:dyDescent="0.2"/>
    <row r="442" s="2" customFormat="1" ht="15" x14ac:dyDescent="0.2"/>
    <row r="443" s="2" customFormat="1" ht="15" x14ac:dyDescent="0.2"/>
    <row r="444" s="2" customFormat="1" ht="15" x14ac:dyDescent="0.2"/>
    <row r="445" s="2" customFormat="1" ht="15" x14ac:dyDescent="0.2"/>
    <row r="446" s="2" customFormat="1" ht="15" x14ac:dyDescent="0.2"/>
    <row r="447" s="2" customFormat="1" ht="15" x14ac:dyDescent="0.2"/>
    <row r="448" s="2" customFormat="1" ht="15" x14ac:dyDescent="0.2"/>
    <row r="449" s="2" customFormat="1" ht="15" x14ac:dyDescent="0.2"/>
    <row r="450" s="2" customFormat="1" ht="15" x14ac:dyDescent="0.2"/>
    <row r="451" s="2" customFormat="1" ht="15" x14ac:dyDescent="0.2"/>
    <row r="452" s="2" customFormat="1" ht="15" x14ac:dyDescent="0.2"/>
    <row r="453" s="2" customFormat="1" ht="15" x14ac:dyDescent="0.2"/>
    <row r="454" s="2" customFormat="1" ht="15" x14ac:dyDescent="0.2"/>
    <row r="455" s="2" customFormat="1" ht="15" x14ac:dyDescent="0.2"/>
    <row r="456" s="2" customFormat="1" ht="15" x14ac:dyDescent="0.2"/>
    <row r="457" s="2" customFormat="1" ht="15" x14ac:dyDescent="0.2"/>
    <row r="458" s="2" customFormat="1" ht="15" x14ac:dyDescent="0.2"/>
    <row r="459" s="2" customFormat="1" ht="15" x14ac:dyDescent="0.2"/>
    <row r="460" s="2" customFormat="1" ht="15" x14ac:dyDescent="0.2"/>
    <row r="461" s="2" customFormat="1" ht="15" x14ac:dyDescent="0.2"/>
    <row r="462" s="2" customFormat="1" ht="15" x14ac:dyDescent="0.2"/>
    <row r="463" s="2" customFormat="1" ht="15" x14ac:dyDescent="0.2"/>
    <row r="464" s="2" customFormat="1" ht="15" x14ac:dyDescent="0.2"/>
    <row r="465" s="2" customFormat="1" ht="15" x14ac:dyDescent="0.2"/>
    <row r="466" s="2" customFormat="1" ht="15" x14ac:dyDescent="0.2"/>
    <row r="467" s="2" customFormat="1" ht="15" x14ac:dyDescent="0.2"/>
    <row r="468" s="2" customFormat="1" ht="15" x14ac:dyDescent="0.2"/>
    <row r="469" s="2" customFormat="1" ht="15" x14ac:dyDescent="0.2"/>
    <row r="470" s="2" customFormat="1" ht="15" x14ac:dyDescent="0.2"/>
    <row r="471" s="2" customFormat="1" ht="15" x14ac:dyDescent="0.2"/>
    <row r="472" s="2" customFormat="1" ht="15" x14ac:dyDescent="0.2"/>
    <row r="473" s="2" customFormat="1" ht="15" x14ac:dyDescent="0.2"/>
    <row r="474" s="2" customFormat="1" ht="15" x14ac:dyDescent="0.2"/>
    <row r="475" s="2" customFormat="1" ht="15" x14ac:dyDescent="0.2"/>
    <row r="476" s="2" customFormat="1" ht="15" x14ac:dyDescent="0.2"/>
    <row r="477" s="2" customFormat="1" ht="15" x14ac:dyDescent="0.2"/>
    <row r="478" s="2" customFormat="1" ht="15" x14ac:dyDescent="0.2"/>
    <row r="479" s="2" customFormat="1" ht="15" x14ac:dyDescent="0.2"/>
    <row r="480" s="2" customFormat="1" ht="15" x14ac:dyDescent="0.2"/>
    <row r="481" s="2" customFormat="1" ht="15" x14ac:dyDescent="0.2"/>
    <row r="482" s="2" customFormat="1" ht="15" x14ac:dyDescent="0.2"/>
    <row r="483" s="2" customFormat="1" ht="15" x14ac:dyDescent="0.2"/>
    <row r="484" s="2" customFormat="1" ht="15" x14ac:dyDescent="0.2"/>
    <row r="485" s="2" customFormat="1" ht="15" x14ac:dyDescent="0.2"/>
    <row r="486" s="2" customFormat="1" ht="15" x14ac:dyDescent="0.2"/>
    <row r="487" s="2" customFormat="1" ht="15" x14ac:dyDescent="0.2"/>
    <row r="488" s="2" customFormat="1" ht="15" x14ac:dyDescent="0.2"/>
    <row r="489" s="2" customFormat="1" ht="15" x14ac:dyDescent="0.2"/>
    <row r="490" s="2" customFormat="1" ht="15" x14ac:dyDescent="0.2"/>
    <row r="491" s="2" customFormat="1" ht="15" x14ac:dyDescent="0.2"/>
    <row r="492" s="2" customFormat="1" ht="15" x14ac:dyDescent="0.2"/>
    <row r="493" s="2" customFormat="1" ht="15" x14ac:dyDescent="0.2"/>
    <row r="494" s="2" customFormat="1" ht="15" x14ac:dyDescent="0.2"/>
    <row r="495" s="2" customFormat="1" ht="15" x14ac:dyDescent="0.2"/>
    <row r="496" s="2" customFormat="1" ht="15" x14ac:dyDescent="0.2"/>
    <row r="497" s="2" customFormat="1" ht="15" x14ac:dyDescent="0.2"/>
    <row r="498" s="2" customFormat="1" ht="15" x14ac:dyDescent="0.2"/>
    <row r="499" s="2" customFormat="1" ht="15" x14ac:dyDescent="0.2"/>
    <row r="500" s="2" customFormat="1" ht="15" x14ac:dyDescent="0.2"/>
    <row r="501" s="2" customFormat="1" ht="15" x14ac:dyDescent="0.2"/>
    <row r="502" s="2" customFormat="1" ht="15" x14ac:dyDescent="0.2"/>
    <row r="503" s="2" customFormat="1" ht="15" x14ac:dyDescent="0.2"/>
    <row r="504" s="2" customFormat="1" ht="15" x14ac:dyDescent="0.2"/>
    <row r="505" s="2" customFormat="1" ht="15" x14ac:dyDescent="0.2"/>
    <row r="506" s="2" customFormat="1" ht="15" x14ac:dyDescent="0.2"/>
    <row r="507" s="2" customFormat="1" ht="15" x14ac:dyDescent="0.2"/>
    <row r="508" s="2" customFormat="1" ht="15" x14ac:dyDescent="0.2"/>
    <row r="509" s="2" customFormat="1" ht="15" x14ac:dyDescent="0.2"/>
    <row r="510" s="2" customFormat="1" ht="15" x14ac:dyDescent="0.2"/>
    <row r="511" s="2" customFormat="1" ht="15" x14ac:dyDescent="0.2"/>
    <row r="512" s="2" customFormat="1" ht="15" x14ac:dyDescent="0.2"/>
    <row r="513" s="2" customFormat="1" ht="15" x14ac:dyDescent="0.2"/>
    <row r="514" s="2" customFormat="1" ht="15" x14ac:dyDescent="0.2"/>
    <row r="515" s="2" customFormat="1" ht="15" x14ac:dyDescent="0.2"/>
    <row r="516" s="2" customFormat="1" ht="15" x14ac:dyDescent="0.2"/>
    <row r="517" s="2" customFormat="1" ht="15" x14ac:dyDescent="0.2"/>
    <row r="518" s="2" customFormat="1" ht="15" x14ac:dyDescent="0.2"/>
    <row r="519" s="2" customFormat="1" ht="15" x14ac:dyDescent="0.2"/>
    <row r="520" s="2" customFormat="1" ht="15" x14ac:dyDescent="0.2"/>
    <row r="521" s="2" customFormat="1" ht="15" x14ac:dyDescent="0.2"/>
    <row r="522" s="2" customFormat="1" ht="15" x14ac:dyDescent="0.2"/>
    <row r="523" s="2" customFormat="1" ht="15" x14ac:dyDescent="0.2"/>
    <row r="524" s="2" customFormat="1" ht="15" x14ac:dyDescent="0.2"/>
    <row r="525" s="2" customFormat="1" ht="15" x14ac:dyDescent="0.2"/>
    <row r="526" s="2" customFormat="1" ht="15" x14ac:dyDescent="0.2"/>
    <row r="527" s="2" customFormat="1" ht="15" x14ac:dyDescent="0.2"/>
    <row r="528" s="2" customFormat="1" ht="15" x14ac:dyDescent="0.2"/>
    <row r="529" s="2" customFormat="1" ht="15" x14ac:dyDescent="0.2"/>
    <row r="530" s="2" customFormat="1" ht="15" x14ac:dyDescent="0.2"/>
    <row r="531" s="2" customFormat="1" ht="15" x14ac:dyDescent="0.2"/>
    <row r="532" s="2" customFormat="1" ht="15" x14ac:dyDescent="0.2"/>
    <row r="533" s="2" customFormat="1" ht="15" x14ac:dyDescent="0.2"/>
    <row r="534" s="2" customFormat="1" ht="15" x14ac:dyDescent="0.2"/>
    <row r="535" s="2" customFormat="1" ht="15" x14ac:dyDescent="0.2"/>
    <row r="536" s="2" customFormat="1" ht="15" x14ac:dyDescent="0.2"/>
    <row r="537" s="2" customFormat="1" ht="15" x14ac:dyDescent="0.2"/>
    <row r="538" s="2" customFormat="1" ht="15" x14ac:dyDescent="0.2"/>
    <row r="539" s="2" customFormat="1" ht="15" x14ac:dyDescent="0.2"/>
    <row r="540" s="2" customFormat="1" ht="15" x14ac:dyDescent="0.2"/>
    <row r="541" s="2" customFormat="1" ht="15" x14ac:dyDescent="0.2"/>
    <row r="542" s="2" customFormat="1" ht="15" x14ac:dyDescent="0.2"/>
    <row r="543" s="2" customFormat="1" ht="15" x14ac:dyDescent="0.2"/>
    <row r="544" s="2" customFormat="1" ht="15" x14ac:dyDescent="0.2"/>
    <row r="545" s="2" customFormat="1" ht="15" x14ac:dyDescent="0.2"/>
    <row r="546" s="2" customFormat="1" ht="15" x14ac:dyDescent="0.2"/>
    <row r="547" s="2" customFormat="1" ht="15" x14ac:dyDescent="0.2"/>
    <row r="548" s="2" customFormat="1" ht="15" x14ac:dyDescent="0.2"/>
    <row r="549" s="2" customFormat="1" ht="15" x14ac:dyDescent="0.2"/>
    <row r="550" s="2" customFormat="1" ht="15" x14ac:dyDescent="0.2"/>
    <row r="551" s="2" customFormat="1" ht="15" x14ac:dyDescent="0.2"/>
    <row r="552" s="2" customFormat="1" ht="15" x14ac:dyDescent="0.2"/>
    <row r="553" s="2" customFormat="1" ht="15" x14ac:dyDescent="0.2"/>
    <row r="554" s="2" customFormat="1" ht="15" x14ac:dyDescent="0.2"/>
    <row r="555" s="2" customFormat="1" ht="15" x14ac:dyDescent="0.2"/>
    <row r="556" s="2" customFormat="1" ht="15" x14ac:dyDescent="0.2"/>
    <row r="557" s="2" customFormat="1" ht="15" x14ac:dyDescent="0.2"/>
    <row r="558" s="2" customFormat="1" ht="15" x14ac:dyDescent="0.2"/>
    <row r="559" s="2" customFormat="1" ht="15" x14ac:dyDescent="0.2"/>
    <row r="560" s="2" customFormat="1" ht="15" x14ac:dyDescent="0.2"/>
    <row r="561" s="2" customFormat="1" ht="15" x14ac:dyDescent="0.2"/>
    <row r="562" s="2" customFormat="1" ht="15" x14ac:dyDescent="0.2"/>
    <row r="563" s="2" customFormat="1" ht="15" x14ac:dyDescent="0.2"/>
    <row r="564" s="2" customFormat="1" ht="15" x14ac:dyDescent="0.2"/>
    <row r="565" s="2" customFormat="1" ht="15" x14ac:dyDescent="0.2"/>
    <row r="566" s="2" customFormat="1" ht="15" x14ac:dyDescent="0.2"/>
    <row r="567" s="2" customFormat="1" ht="15" x14ac:dyDescent="0.2"/>
    <row r="568" s="2" customFormat="1" ht="15" x14ac:dyDescent="0.2"/>
    <row r="569" s="2" customFormat="1" ht="15" x14ac:dyDescent="0.2"/>
    <row r="570" s="2" customFormat="1" ht="15" x14ac:dyDescent="0.2"/>
    <row r="571" s="2" customFormat="1" ht="15" x14ac:dyDescent="0.2"/>
    <row r="572" s="2" customFormat="1" ht="15" x14ac:dyDescent="0.2"/>
    <row r="573" s="2" customFormat="1" ht="15" x14ac:dyDescent="0.2"/>
    <row r="574" s="2" customFormat="1" ht="15" x14ac:dyDescent="0.2"/>
    <row r="575" s="2" customFormat="1" ht="15" x14ac:dyDescent="0.2"/>
    <row r="576" s="2" customFormat="1" ht="15" x14ac:dyDescent="0.2"/>
    <row r="577" s="2" customFormat="1" ht="15" x14ac:dyDescent="0.2"/>
    <row r="578" s="2" customFormat="1" ht="15" x14ac:dyDescent="0.2"/>
    <row r="579" s="2" customFormat="1" ht="15" x14ac:dyDescent="0.2"/>
    <row r="580" s="2" customFormat="1" ht="15" x14ac:dyDescent="0.2"/>
    <row r="581" s="2" customFormat="1" ht="15" x14ac:dyDescent="0.2"/>
    <row r="582" s="2" customFormat="1" ht="15" x14ac:dyDescent="0.2"/>
    <row r="583" s="2" customFormat="1" ht="15" x14ac:dyDescent="0.2"/>
    <row r="584" s="2" customFormat="1" ht="15" x14ac:dyDescent="0.2"/>
    <row r="585" s="2" customFormat="1" ht="15" x14ac:dyDescent="0.2"/>
    <row r="586" s="2" customFormat="1" ht="15" x14ac:dyDescent="0.2"/>
    <row r="587" s="2" customFormat="1" ht="15" x14ac:dyDescent="0.2"/>
    <row r="588" s="2" customFormat="1" ht="15" x14ac:dyDescent="0.2"/>
    <row r="589" s="2" customFormat="1" ht="15" x14ac:dyDescent="0.2"/>
    <row r="590" s="2" customFormat="1" ht="15" x14ac:dyDescent="0.2"/>
    <row r="591" s="2" customFormat="1" ht="15" x14ac:dyDescent="0.2"/>
    <row r="592" s="2" customFormat="1" ht="15" x14ac:dyDescent="0.2"/>
    <row r="593" s="2" customFormat="1" ht="15" x14ac:dyDescent="0.2"/>
    <row r="594" s="2" customFormat="1" ht="15" x14ac:dyDescent="0.2"/>
    <row r="595" s="2" customFormat="1" ht="15" x14ac:dyDescent="0.2"/>
    <row r="596" s="2" customFormat="1" ht="15" x14ac:dyDescent="0.2"/>
    <row r="597" s="2" customFormat="1" ht="15" x14ac:dyDescent="0.2"/>
    <row r="598" s="2" customFormat="1" ht="15" x14ac:dyDescent="0.2"/>
    <row r="599" s="2" customFormat="1" ht="15" x14ac:dyDescent="0.2"/>
    <row r="600" s="2" customFormat="1" ht="15" x14ac:dyDescent="0.2"/>
    <row r="601" s="2" customFormat="1" ht="15" x14ac:dyDescent="0.2"/>
    <row r="602" s="2" customFormat="1" ht="15" x14ac:dyDescent="0.2"/>
    <row r="603" s="2" customFormat="1" ht="15" x14ac:dyDescent="0.2"/>
    <row r="604" s="2" customFormat="1" ht="15" x14ac:dyDescent="0.2"/>
    <row r="605" s="2" customFormat="1" ht="15" x14ac:dyDescent="0.2"/>
    <row r="606" s="2" customFormat="1" ht="15" x14ac:dyDescent="0.2"/>
    <row r="607" s="2" customFormat="1" ht="15" x14ac:dyDescent="0.2"/>
    <row r="608" s="2" customFormat="1" ht="15" x14ac:dyDescent="0.2"/>
    <row r="609" s="2" customFormat="1" ht="15" x14ac:dyDescent="0.2"/>
    <row r="610" s="2" customFormat="1" ht="15" x14ac:dyDescent="0.2"/>
    <row r="611" s="2" customFormat="1" ht="15" x14ac:dyDescent="0.2"/>
    <row r="612" s="2" customFormat="1" ht="15" x14ac:dyDescent="0.2"/>
    <row r="613" s="2" customFormat="1" ht="15" x14ac:dyDescent="0.2"/>
    <row r="614" s="2" customFormat="1" ht="15" x14ac:dyDescent="0.2"/>
    <row r="615" s="2" customFormat="1" ht="15" x14ac:dyDescent="0.2"/>
    <row r="616" s="2" customFormat="1" ht="15" x14ac:dyDescent="0.2"/>
    <row r="617" s="2" customFormat="1" ht="15" x14ac:dyDescent="0.2"/>
    <row r="618" s="2" customFormat="1" ht="15" x14ac:dyDescent="0.2"/>
    <row r="619" s="2" customFormat="1" ht="15" x14ac:dyDescent="0.2"/>
    <row r="620" s="2" customFormat="1" ht="15" x14ac:dyDescent="0.2"/>
    <row r="621" s="2" customFormat="1" ht="15" x14ac:dyDescent="0.2"/>
    <row r="622" s="2" customFormat="1" ht="15" x14ac:dyDescent="0.2"/>
    <row r="623" s="2" customFormat="1" ht="15" x14ac:dyDescent="0.2"/>
    <row r="624" s="2" customFormat="1" ht="15" x14ac:dyDescent="0.2"/>
    <row r="625" s="2" customFormat="1" ht="15" x14ac:dyDescent="0.2"/>
    <row r="626" s="2" customFormat="1" ht="15" x14ac:dyDescent="0.2"/>
    <row r="627" s="2" customFormat="1" ht="15" x14ac:dyDescent="0.2"/>
    <row r="628" s="2" customFormat="1" ht="15" x14ac:dyDescent="0.2"/>
    <row r="629" s="2" customFormat="1" ht="15" x14ac:dyDescent="0.2"/>
    <row r="630" s="2" customFormat="1" ht="15" x14ac:dyDescent="0.2"/>
    <row r="631" s="2" customFormat="1" ht="15" x14ac:dyDescent="0.2"/>
    <row r="632" s="2" customFormat="1" ht="15" x14ac:dyDescent="0.2"/>
    <row r="633" s="2" customFormat="1" ht="15" x14ac:dyDescent="0.2"/>
    <row r="634" s="2" customFormat="1" ht="15" x14ac:dyDescent="0.2"/>
    <row r="635" s="2" customFormat="1" ht="15" x14ac:dyDescent="0.2"/>
    <row r="636" s="2" customFormat="1" ht="15" x14ac:dyDescent="0.2"/>
    <row r="637" s="2" customFormat="1" ht="15" x14ac:dyDescent="0.2"/>
    <row r="638" s="2" customFormat="1" ht="15" x14ac:dyDescent="0.2"/>
    <row r="639" s="2" customFormat="1" ht="15" x14ac:dyDescent="0.2"/>
    <row r="640" s="2" customFormat="1" ht="15" x14ac:dyDescent="0.2"/>
    <row r="641" s="2" customFormat="1" ht="15" x14ac:dyDescent="0.2"/>
    <row r="642" s="2" customFormat="1" ht="15" x14ac:dyDescent="0.2"/>
    <row r="643" s="2" customFormat="1" ht="15" x14ac:dyDescent="0.2"/>
    <row r="644" s="2" customFormat="1" ht="15" x14ac:dyDescent="0.2"/>
    <row r="645" s="2" customFormat="1" ht="15" x14ac:dyDescent="0.2"/>
    <row r="646" s="2" customFormat="1" ht="15" x14ac:dyDescent="0.2"/>
    <row r="647" s="2" customFormat="1" ht="15" x14ac:dyDescent="0.2"/>
    <row r="648" s="2" customFormat="1" ht="15" x14ac:dyDescent="0.2"/>
    <row r="649" s="2" customFormat="1" ht="15" x14ac:dyDescent="0.2"/>
    <row r="650" s="2" customFormat="1" ht="15" x14ac:dyDescent="0.2"/>
    <row r="651" s="2" customFormat="1" ht="15" x14ac:dyDescent="0.2"/>
    <row r="652" s="2" customFormat="1" ht="15" x14ac:dyDescent="0.2"/>
    <row r="653" s="2" customFormat="1" ht="15" x14ac:dyDescent="0.2"/>
    <row r="654" s="2" customFormat="1" ht="15" x14ac:dyDescent="0.2"/>
    <row r="655" s="2" customFormat="1" ht="15" x14ac:dyDescent="0.2"/>
    <row r="656" s="2" customFormat="1" ht="15" x14ac:dyDescent="0.2"/>
    <row r="657" s="2" customFormat="1" ht="15" x14ac:dyDescent="0.2"/>
    <row r="658" s="2" customFormat="1" ht="15" x14ac:dyDescent="0.2"/>
    <row r="659" s="2" customFormat="1" ht="15" x14ac:dyDescent="0.2"/>
    <row r="660" s="2" customFormat="1" ht="15" x14ac:dyDescent="0.2"/>
    <row r="661" s="2" customFormat="1" ht="15" x14ac:dyDescent="0.2"/>
    <row r="662" s="2" customFormat="1" ht="15" x14ac:dyDescent="0.2"/>
    <row r="663" s="2" customFormat="1" ht="15" x14ac:dyDescent="0.2"/>
    <row r="664" s="2" customFormat="1" ht="15" x14ac:dyDescent="0.2"/>
    <row r="665" s="2" customFormat="1" ht="15" x14ac:dyDescent="0.2"/>
    <row r="666" s="2" customFormat="1" ht="15" x14ac:dyDescent="0.2"/>
    <row r="667" s="2" customFormat="1" ht="15" x14ac:dyDescent="0.2"/>
    <row r="668" s="2" customFormat="1" ht="15" x14ac:dyDescent="0.2"/>
    <row r="669" s="2" customFormat="1" ht="15" x14ac:dyDescent="0.2"/>
    <row r="670" s="2" customFormat="1" ht="15" x14ac:dyDescent="0.2"/>
    <row r="671" s="2" customFormat="1" ht="15" x14ac:dyDescent="0.2"/>
    <row r="672" s="2" customFormat="1" ht="15" x14ac:dyDescent="0.2"/>
    <row r="673" s="2" customFormat="1" ht="15" x14ac:dyDescent="0.2"/>
    <row r="674" s="2" customFormat="1" ht="15" x14ac:dyDescent="0.2"/>
    <row r="675" s="2" customFormat="1" ht="15" x14ac:dyDescent="0.2"/>
    <row r="676" s="2" customFormat="1" ht="15" x14ac:dyDescent="0.2"/>
    <row r="677" s="2" customFormat="1" ht="15" x14ac:dyDescent="0.2"/>
    <row r="678" s="2" customFormat="1" ht="15" x14ac:dyDescent="0.2"/>
    <row r="679" s="2" customFormat="1" ht="15" x14ac:dyDescent="0.2"/>
    <row r="680" s="2" customFormat="1" ht="15" x14ac:dyDescent="0.2"/>
    <row r="681" s="2" customFormat="1" ht="15" x14ac:dyDescent="0.2"/>
    <row r="682" s="2" customFormat="1" ht="15" x14ac:dyDescent="0.2"/>
    <row r="683" s="2" customFormat="1" ht="15" x14ac:dyDescent="0.2"/>
    <row r="684" s="2" customFormat="1" ht="15" x14ac:dyDescent="0.2"/>
    <row r="685" s="2" customFormat="1" ht="15" x14ac:dyDescent="0.2"/>
    <row r="686" s="2" customFormat="1" ht="15" x14ac:dyDescent="0.2"/>
    <row r="687" s="2" customFormat="1" ht="15" x14ac:dyDescent="0.2"/>
    <row r="688" s="2" customFormat="1" ht="15" x14ac:dyDescent="0.2"/>
    <row r="689" s="2" customFormat="1" ht="15" x14ac:dyDescent="0.2"/>
    <row r="690" s="2" customFormat="1" ht="15" x14ac:dyDescent="0.2"/>
    <row r="691" s="2" customFormat="1" ht="15" x14ac:dyDescent="0.2"/>
    <row r="692" s="2" customFormat="1" ht="15" x14ac:dyDescent="0.2"/>
    <row r="693" s="2" customFormat="1" ht="15" x14ac:dyDescent="0.2"/>
    <row r="694" s="2" customFormat="1" ht="15" x14ac:dyDescent="0.2"/>
    <row r="695" s="2" customFormat="1" ht="15" x14ac:dyDescent="0.2"/>
    <row r="696" s="2" customFormat="1" ht="15" x14ac:dyDescent="0.2"/>
    <row r="697" s="2" customFormat="1" ht="15" x14ac:dyDescent="0.2"/>
    <row r="698" s="2" customFormat="1" ht="15" x14ac:dyDescent="0.2"/>
    <row r="699" s="2" customFormat="1" ht="15" x14ac:dyDescent="0.2"/>
    <row r="700" s="2" customFormat="1" ht="15" x14ac:dyDescent="0.2"/>
    <row r="701" s="2" customFormat="1" ht="15" x14ac:dyDescent="0.2"/>
    <row r="702" s="2" customFormat="1" ht="15" x14ac:dyDescent="0.2"/>
    <row r="703" s="2" customFormat="1" ht="15" x14ac:dyDescent="0.2"/>
    <row r="704" s="2" customFormat="1" ht="15" x14ac:dyDescent="0.2"/>
    <row r="705" s="2" customFormat="1" ht="15" x14ac:dyDescent="0.2"/>
    <row r="706" s="2" customFormat="1" ht="15" x14ac:dyDescent="0.2"/>
    <row r="707" s="2" customFormat="1" ht="15" x14ac:dyDescent="0.2"/>
    <row r="708" s="2" customFormat="1" ht="15" x14ac:dyDescent="0.2"/>
    <row r="709" s="2" customFormat="1" ht="15" x14ac:dyDescent="0.2"/>
    <row r="710" s="2" customFormat="1" ht="15" x14ac:dyDescent="0.2"/>
    <row r="711" s="2" customFormat="1" ht="15" x14ac:dyDescent="0.2"/>
    <row r="712" s="2" customFormat="1" ht="15" x14ac:dyDescent="0.2"/>
    <row r="713" s="2" customFormat="1" ht="15" x14ac:dyDescent="0.2"/>
    <row r="714" s="2" customFormat="1" ht="15" x14ac:dyDescent="0.2"/>
    <row r="715" s="2" customFormat="1" ht="15" x14ac:dyDescent="0.2"/>
    <row r="716" s="2" customFormat="1" ht="15" x14ac:dyDescent="0.2"/>
    <row r="717" s="2" customFormat="1" ht="15" x14ac:dyDescent="0.2"/>
    <row r="718" s="2" customFormat="1" ht="15" x14ac:dyDescent="0.2"/>
    <row r="719" s="2" customFormat="1" ht="15" x14ac:dyDescent="0.2"/>
    <row r="720" s="2" customFormat="1" ht="15" x14ac:dyDescent="0.2"/>
    <row r="721" s="2" customFormat="1" ht="15" x14ac:dyDescent="0.2"/>
    <row r="722" s="2" customFormat="1" ht="15" x14ac:dyDescent="0.2"/>
    <row r="723" s="2" customFormat="1" ht="15" x14ac:dyDescent="0.2"/>
    <row r="724" s="2" customFormat="1" ht="15" x14ac:dyDescent="0.2"/>
    <row r="725" s="2" customFormat="1" ht="15" x14ac:dyDescent="0.2"/>
    <row r="726" s="2" customFormat="1" ht="15" x14ac:dyDescent="0.2"/>
    <row r="727" s="2" customFormat="1" ht="15" x14ac:dyDescent="0.2"/>
    <row r="728" s="2" customFormat="1" ht="15" x14ac:dyDescent="0.2"/>
    <row r="729" s="2" customFormat="1" ht="15" x14ac:dyDescent="0.2"/>
    <row r="730" s="2" customFormat="1" ht="15" x14ac:dyDescent="0.2"/>
    <row r="731" s="2" customFormat="1" ht="15" x14ac:dyDescent="0.2"/>
    <row r="732" s="2" customFormat="1" ht="15" x14ac:dyDescent="0.2"/>
    <row r="733" s="2" customFormat="1" ht="15" x14ac:dyDescent="0.2"/>
    <row r="734" s="2" customFormat="1" ht="15" x14ac:dyDescent="0.2"/>
    <row r="735" s="2" customFormat="1" ht="15" x14ac:dyDescent="0.2"/>
    <row r="736" s="2" customFormat="1" ht="15" x14ac:dyDescent="0.2"/>
    <row r="737" s="2" customFormat="1" ht="15" x14ac:dyDescent="0.2"/>
    <row r="738" s="2" customFormat="1" ht="15" x14ac:dyDescent="0.2"/>
    <row r="739" s="2" customFormat="1" ht="15" x14ac:dyDescent="0.2"/>
    <row r="740" s="2" customFormat="1" ht="15" x14ac:dyDescent="0.2"/>
    <row r="741" s="2" customFormat="1" ht="15" x14ac:dyDescent="0.2"/>
    <row r="742" s="2" customFormat="1" ht="15" x14ac:dyDescent="0.2"/>
    <row r="743" s="2" customFormat="1" ht="15" x14ac:dyDescent="0.2"/>
    <row r="744" s="2" customFormat="1" ht="15" x14ac:dyDescent="0.2"/>
    <row r="745" s="2" customFormat="1" ht="15" x14ac:dyDescent="0.2"/>
    <row r="746" s="2" customFormat="1" ht="15" x14ac:dyDescent="0.2"/>
    <row r="747" s="2" customFormat="1" ht="15" x14ac:dyDescent="0.2"/>
    <row r="748" s="2" customFormat="1" ht="15" x14ac:dyDescent="0.2"/>
    <row r="749" s="2" customFormat="1" ht="15" x14ac:dyDescent="0.2"/>
    <row r="750" s="2" customFormat="1" ht="15" x14ac:dyDescent="0.2"/>
    <row r="751" s="2" customFormat="1" ht="15" x14ac:dyDescent="0.2"/>
    <row r="752" s="2" customFormat="1" ht="15" x14ac:dyDescent="0.2"/>
    <row r="753" s="2" customFormat="1" ht="15" x14ac:dyDescent="0.2"/>
    <row r="754" s="2" customFormat="1" ht="15" x14ac:dyDescent="0.2"/>
    <row r="755" s="2" customFormat="1" ht="15" x14ac:dyDescent="0.2"/>
    <row r="756" s="2" customFormat="1" ht="15" x14ac:dyDescent="0.2"/>
    <row r="757" s="2" customFormat="1" ht="15" x14ac:dyDescent="0.2"/>
    <row r="758" s="2" customFormat="1" ht="15" x14ac:dyDescent="0.2"/>
    <row r="759" s="2" customFormat="1" ht="15" x14ac:dyDescent="0.2"/>
    <row r="760" s="2" customFormat="1" ht="15" x14ac:dyDescent="0.2"/>
    <row r="761" s="2" customFormat="1" ht="15" x14ac:dyDescent="0.2"/>
    <row r="762" s="2" customFormat="1" ht="15" x14ac:dyDescent="0.2"/>
    <row r="763" s="2" customFormat="1" ht="15" x14ac:dyDescent="0.2"/>
    <row r="764" s="2" customFormat="1" ht="15" x14ac:dyDescent="0.2"/>
    <row r="765" s="2" customFormat="1" ht="15" x14ac:dyDescent="0.2"/>
    <row r="766" s="2" customFormat="1" ht="15" x14ac:dyDescent="0.2"/>
    <row r="767" s="2" customFormat="1" ht="15" x14ac:dyDescent="0.2"/>
    <row r="768" s="2" customFormat="1" ht="15" x14ac:dyDescent="0.2"/>
    <row r="769" s="2" customFormat="1" ht="15" x14ac:dyDescent="0.2"/>
    <row r="770" s="2" customFormat="1" ht="15" x14ac:dyDescent="0.2"/>
    <row r="771" s="2" customFormat="1" ht="15" x14ac:dyDescent="0.2"/>
    <row r="772" s="2" customFormat="1" ht="15" x14ac:dyDescent="0.2"/>
    <row r="773" s="2" customFormat="1" ht="15" x14ac:dyDescent="0.2"/>
    <row r="774" s="2" customFormat="1" ht="15" x14ac:dyDescent="0.2"/>
    <row r="775" s="2" customFormat="1" ht="15" x14ac:dyDescent="0.2"/>
    <row r="776" s="2" customFormat="1" ht="15" x14ac:dyDescent="0.2"/>
    <row r="777" s="2" customFormat="1" ht="15" x14ac:dyDescent="0.2"/>
    <row r="778" s="2" customFormat="1" ht="15" x14ac:dyDescent="0.2"/>
    <row r="779" s="2" customFormat="1" ht="15" x14ac:dyDescent="0.2"/>
    <row r="780" s="2" customFormat="1" ht="15" x14ac:dyDescent="0.2"/>
    <row r="781" s="2" customFormat="1" ht="15" x14ac:dyDescent="0.2"/>
    <row r="782" s="2" customFormat="1" ht="15" x14ac:dyDescent="0.2"/>
    <row r="783" s="2" customFormat="1" ht="15" x14ac:dyDescent="0.2"/>
    <row r="784" s="2" customFormat="1" ht="15" x14ac:dyDescent="0.2"/>
    <row r="785" s="2" customFormat="1" ht="15" x14ac:dyDescent="0.2"/>
    <row r="786" s="2" customFormat="1" ht="15" x14ac:dyDescent="0.2"/>
    <row r="787" s="2" customFormat="1" ht="15" x14ac:dyDescent="0.2"/>
    <row r="788" s="2" customFormat="1" ht="15" x14ac:dyDescent="0.2"/>
    <row r="789" s="2" customFormat="1" ht="15" x14ac:dyDescent="0.2"/>
    <row r="790" s="2" customFormat="1" ht="15" x14ac:dyDescent="0.2"/>
    <row r="791" s="2" customFormat="1" ht="15" x14ac:dyDescent="0.2"/>
    <row r="792" s="2" customFormat="1" ht="15" x14ac:dyDescent="0.2"/>
    <row r="793" s="2" customFormat="1" ht="15" x14ac:dyDescent="0.2"/>
    <row r="794" s="2" customFormat="1" ht="15" x14ac:dyDescent="0.2"/>
    <row r="795" s="2" customFormat="1" ht="15" x14ac:dyDescent="0.2"/>
    <row r="796" s="2" customFormat="1" ht="15" x14ac:dyDescent="0.2"/>
    <row r="797" s="2" customFormat="1" ht="15" x14ac:dyDescent="0.2"/>
    <row r="798" s="2" customFormat="1" ht="15" x14ac:dyDescent="0.2"/>
    <row r="799" s="2" customFormat="1" ht="15" x14ac:dyDescent="0.2"/>
    <row r="800" s="2" customFormat="1" ht="15" x14ac:dyDescent="0.2"/>
    <row r="801" s="2" customFormat="1" ht="15" x14ac:dyDescent="0.2"/>
    <row r="802" s="2" customFormat="1" ht="15" x14ac:dyDescent="0.2"/>
    <row r="803" s="2" customFormat="1" ht="15" x14ac:dyDescent="0.2"/>
    <row r="804" s="2" customFormat="1" ht="15" x14ac:dyDescent="0.2"/>
    <row r="805" s="2" customFormat="1" ht="15" x14ac:dyDescent="0.2"/>
    <row r="806" s="2" customFormat="1" ht="15" x14ac:dyDescent="0.2"/>
    <row r="807" s="2" customFormat="1" ht="15" x14ac:dyDescent="0.2"/>
    <row r="808" s="2" customFormat="1" ht="15" x14ac:dyDescent="0.2"/>
    <row r="809" s="2" customFormat="1" ht="15" x14ac:dyDescent="0.2"/>
    <row r="810" s="2" customFormat="1" ht="15" x14ac:dyDescent="0.2"/>
    <row r="811" s="2" customFormat="1" ht="15" x14ac:dyDescent="0.2"/>
    <row r="812" s="2" customFormat="1" ht="15" x14ac:dyDescent="0.2"/>
    <row r="813" s="2" customFormat="1" ht="15" x14ac:dyDescent="0.2"/>
    <row r="814" s="2" customFormat="1" ht="15" x14ac:dyDescent="0.2"/>
    <row r="815" s="2" customFormat="1" ht="15" x14ac:dyDescent="0.2"/>
    <row r="816" s="2" customFormat="1" ht="15" x14ac:dyDescent="0.2"/>
    <row r="817" s="2" customFormat="1" ht="15" x14ac:dyDescent="0.2"/>
    <row r="818" s="2" customFormat="1" ht="15" x14ac:dyDescent="0.2"/>
    <row r="819" s="2" customFormat="1" ht="15" x14ac:dyDescent="0.2"/>
    <row r="820" s="2" customFormat="1" ht="15" x14ac:dyDescent="0.2"/>
    <row r="821" s="2" customFormat="1" ht="15" x14ac:dyDescent="0.2"/>
    <row r="822" s="2" customFormat="1" ht="15" x14ac:dyDescent="0.2"/>
    <row r="823" s="2" customFormat="1" ht="15" x14ac:dyDescent="0.2"/>
    <row r="824" s="2" customFormat="1" ht="15" x14ac:dyDescent="0.2"/>
    <row r="825" s="2" customFormat="1" ht="15" x14ac:dyDescent="0.2"/>
    <row r="826" s="2" customFormat="1" ht="15" x14ac:dyDescent="0.2"/>
    <row r="827" s="2" customFormat="1" ht="15" x14ac:dyDescent="0.2"/>
    <row r="828" s="2" customFormat="1" ht="15" x14ac:dyDescent="0.2"/>
    <row r="829" s="2" customFormat="1" ht="15" x14ac:dyDescent="0.2"/>
    <row r="830" s="2" customFormat="1" ht="15" x14ac:dyDescent="0.2"/>
    <row r="831" s="2" customFormat="1" ht="15" x14ac:dyDescent="0.2"/>
    <row r="832" s="2" customFormat="1" ht="15" x14ac:dyDescent="0.2"/>
    <row r="833" s="2" customFormat="1" ht="15" x14ac:dyDescent="0.2"/>
    <row r="834" s="2" customFormat="1" ht="15" x14ac:dyDescent="0.2"/>
    <row r="835" s="2" customFormat="1" ht="15" x14ac:dyDescent="0.2"/>
    <row r="836" s="2" customFormat="1" ht="15" x14ac:dyDescent="0.2"/>
    <row r="837" s="2" customFormat="1" ht="15" x14ac:dyDescent="0.2"/>
    <row r="838" s="2" customFormat="1" ht="15" x14ac:dyDescent="0.2"/>
    <row r="839" s="2" customFormat="1" ht="15" x14ac:dyDescent="0.2"/>
    <row r="840" s="2" customFormat="1" ht="15" x14ac:dyDescent="0.2"/>
    <row r="841" s="2" customFormat="1" ht="15" x14ac:dyDescent="0.2"/>
    <row r="842" s="2" customFormat="1" ht="15" x14ac:dyDescent="0.2"/>
    <row r="843" s="2" customFormat="1" ht="15" x14ac:dyDescent="0.2"/>
    <row r="844" s="2" customFormat="1" ht="15" x14ac:dyDescent="0.2"/>
    <row r="845" s="2" customFormat="1" ht="15" x14ac:dyDescent="0.2"/>
    <row r="846" s="2" customFormat="1" ht="15" x14ac:dyDescent="0.2"/>
    <row r="847" s="2" customFormat="1" ht="15" x14ac:dyDescent="0.2"/>
    <row r="848" s="2" customFormat="1" ht="15" x14ac:dyDescent="0.2"/>
    <row r="849" s="2" customFormat="1" ht="15" x14ac:dyDescent="0.2"/>
    <row r="850" s="2" customFormat="1" ht="15" x14ac:dyDescent="0.2"/>
    <row r="851" s="2" customFormat="1" ht="15" x14ac:dyDescent="0.2"/>
    <row r="852" s="2" customFormat="1" ht="15" x14ac:dyDescent="0.2"/>
    <row r="853" s="2" customFormat="1" ht="15" x14ac:dyDescent="0.2"/>
    <row r="854" s="2" customFormat="1" ht="15" x14ac:dyDescent="0.2"/>
    <row r="855" s="2" customFormat="1" ht="15" x14ac:dyDescent="0.2"/>
    <row r="856" s="2" customFormat="1" ht="15" x14ac:dyDescent="0.2"/>
    <row r="857" s="2" customFormat="1" ht="15" x14ac:dyDescent="0.2"/>
    <row r="858" s="2" customFormat="1" ht="15" x14ac:dyDescent="0.2"/>
    <row r="859" s="2" customFormat="1" ht="15" x14ac:dyDescent="0.2"/>
    <row r="860" s="2" customFormat="1" ht="15" x14ac:dyDescent="0.2"/>
    <row r="861" s="2" customFormat="1" ht="15" x14ac:dyDescent="0.2"/>
    <row r="862" s="2" customFormat="1" ht="15" x14ac:dyDescent="0.2"/>
    <row r="863" s="2" customFormat="1" ht="15" x14ac:dyDescent="0.2"/>
    <row r="864" s="2" customFormat="1" ht="15" x14ac:dyDescent="0.2"/>
    <row r="865" s="2" customFormat="1" ht="15" x14ac:dyDescent="0.2"/>
    <row r="866" s="2" customFormat="1" ht="15" x14ac:dyDescent="0.2"/>
    <row r="867" s="2" customFormat="1" ht="15" x14ac:dyDescent="0.2"/>
    <row r="868" s="2" customFormat="1" ht="15" x14ac:dyDescent="0.2"/>
    <row r="869" s="2" customFormat="1" ht="15" x14ac:dyDescent="0.2"/>
    <row r="870" s="2" customFormat="1" ht="15" x14ac:dyDescent="0.2"/>
    <row r="871" s="2" customFormat="1" ht="15" x14ac:dyDescent="0.2"/>
    <row r="872" s="2" customFormat="1" ht="15" x14ac:dyDescent="0.2"/>
    <row r="873" s="2" customFormat="1" ht="15" x14ac:dyDescent="0.2"/>
    <row r="874" s="2" customFormat="1" ht="15" x14ac:dyDescent="0.2"/>
    <row r="875" s="2" customFormat="1" ht="15" x14ac:dyDescent="0.2"/>
    <row r="876" s="2" customFormat="1" ht="15" x14ac:dyDescent="0.2"/>
    <row r="877" s="2" customFormat="1" ht="15" x14ac:dyDescent="0.2"/>
    <row r="878" s="2" customFormat="1" ht="15" x14ac:dyDescent="0.2"/>
    <row r="879" s="2" customFormat="1" ht="15" x14ac:dyDescent="0.2"/>
    <row r="880" s="2" customFormat="1" ht="15" x14ac:dyDescent="0.2"/>
    <row r="881" s="2" customFormat="1" ht="15" x14ac:dyDescent="0.2"/>
    <row r="882" s="2" customFormat="1" ht="15" x14ac:dyDescent="0.2"/>
    <row r="883" s="2" customFormat="1" ht="15" x14ac:dyDescent="0.2"/>
    <row r="884" s="2" customFormat="1" ht="15" x14ac:dyDescent="0.2"/>
    <row r="885" s="2" customFormat="1" ht="15" x14ac:dyDescent="0.2"/>
    <row r="886" s="2" customFormat="1" ht="15" x14ac:dyDescent="0.2"/>
    <row r="887" s="2" customFormat="1" ht="15" x14ac:dyDescent="0.2"/>
    <row r="888" s="2" customFormat="1" ht="15" x14ac:dyDescent="0.2"/>
    <row r="889" s="2" customFormat="1" ht="15" x14ac:dyDescent="0.2"/>
    <row r="890" s="2" customFormat="1" ht="15" x14ac:dyDescent="0.2"/>
    <row r="891" s="2" customFormat="1" ht="15" x14ac:dyDescent="0.2"/>
    <row r="892" s="2" customFormat="1" ht="15" x14ac:dyDescent="0.2"/>
    <row r="893" s="2" customFormat="1" ht="15" x14ac:dyDescent="0.2"/>
    <row r="894" s="2" customFormat="1" ht="15" x14ac:dyDescent="0.2"/>
    <row r="895" s="2" customFormat="1" ht="15" x14ac:dyDescent="0.2"/>
    <row r="896" s="2" customFormat="1" ht="15" x14ac:dyDescent="0.2"/>
    <row r="897" s="2" customFormat="1" ht="15" x14ac:dyDescent="0.2"/>
    <row r="898" s="2" customFormat="1" ht="15" x14ac:dyDescent="0.2"/>
    <row r="899" s="2" customFormat="1" ht="15" x14ac:dyDescent="0.2"/>
    <row r="900" s="2" customFormat="1" ht="15" x14ac:dyDescent="0.2"/>
    <row r="901" s="2" customFormat="1" ht="15" x14ac:dyDescent="0.2"/>
    <row r="902" s="2" customFormat="1" ht="15" x14ac:dyDescent="0.2"/>
    <row r="903" s="2" customFormat="1" ht="15" x14ac:dyDescent="0.2"/>
    <row r="904" s="2" customFormat="1" ht="15" x14ac:dyDescent="0.2"/>
    <row r="905" s="2" customFormat="1" ht="15" x14ac:dyDescent="0.2"/>
    <row r="906" s="2" customFormat="1" ht="15" x14ac:dyDescent="0.2"/>
    <row r="907" s="2" customFormat="1" ht="15" x14ac:dyDescent="0.2"/>
    <row r="908" s="2" customFormat="1" ht="15" x14ac:dyDescent="0.2"/>
    <row r="909" s="2" customFormat="1" ht="15" x14ac:dyDescent="0.2"/>
    <row r="910" s="2" customFormat="1" ht="15" x14ac:dyDescent="0.2"/>
    <row r="911" s="2" customFormat="1" ht="15" x14ac:dyDescent="0.2"/>
    <row r="912" s="2" customFormat="1" ht="15" x14ac:dyDescent="0.2"/>
    <row r="913" s="2" customFormat="1" ht="15" x14ac:dyDescent="0.2"/>
    <row r="914" s="2" customFormat="1" ht="15" x14ac:dyDescent="0.2"/>
    <row r="915" s="2" customFormat="1" ht="15" x14ac:dyDescent="0.2"/>
    <row r="916" s="2" customFormat="1" ht="15" x14ac:dyDescent="0.2"/>
    <row r="917" s="2" customFormat="1" ht="15" x14ac:dyDescent="0.2"/>
    <row r="918" s="2" customFormat="1" ht="15" x14ac:dyDescent="0.2"/>
    <row r="919" s="2" customFormat="1" ht="15" x14ac:dyDescent="0.2"/>
    <row r="920" s="2" customFormat="1" ht="15" x14ac:dyDescent="0.2"/>
    <row r="921" s="2" customFormat="1" ht="15" x14ac:dyDescent="0.2"/>
    <row r="922" s="2" customFormat="1" ht="15" x14ac:dyDescent="0.2"/>
    <row r="923" s="2" customFormat="1" ht="15" x14ac:dyDescent="0.2"/>
    <row r="924" s="2" customFormat="1" ht="15" x14ac:dyDescent="0.2"/>
    <row r="925" s="2" customFormat="1" ht="15" x14ac:dyDescent="0.2"/>
    <row r="926" s="2" customFormat="1" ht="15" x14ac:dyDescent="0.2"/>
    <row r="927" s="2" customFormat="1" ht="15" x14ac:dyDescent="0.2"/>
    <row r="928" s="2" customFormat="1" ht="15" x14ac:dyDescent="0.2"/>
    <row r="929" s="2" customFormat="1" ht="15" x14ac:dyDescent="0.2"/>
    <row r="930" s="2" customFormat="1" ht="15" x14ac:dyDescent="0.2"/>
    <row r="931" s="2" customFormat="1" ht="15" x14ac:dyDescent="0.2"/>
    <row r="932" s="2" customFormat="1" ht="15" x14ac:dyDescent="0.2"/>
    <row r="933" s="2" customFormat="1" ht="15" x14ac:dyDescent="0.2"/>
    <row r="934" s="2" customFormat="1" ht="15" x14ac:dyDescent="0.2"/>
    <row r="935" s="2" customFormat="1" ht="15" x14ac:dyDescent="0.2"/>
    <row r="936" s="2" customFormat="1" ht="15" x14ac:dyDescent="0.2"/>
    <row r="937" s="2" customFormat="1" ht="15" x14ac:dyDescent="0.2"/>
    <row r="938" s="2" customFormat="1" ht="15" x14ac:dyDescent="0.2"/>
    <row r="939" s="2" customFormat="1" ht="15" x14ac:dyDescent="0.2"/>
    <row r="940" s="2" customFormat="1" ht="15" x14ac:dyDescent="0.2"/>
    <row r="941" s="2" customFormat="1" ht="15" x14ac:dyDescent="0.2"/>
    <row r="942" s="2" customFormat="1" ht="15" x14ac:dyDescent="0.2"/>
    <row r="943" s="2" customFormat="1" ht="15" x14ac:dyDescent="0.2"/>
    <row r="944" s="2" customFormat="1" ht="15" x14ac:dyDescent="0.2"/>
    <row r="945" s="2" customFormat="1" ht="15" x14ac:dyDescent="0.2"/>
    <row r="946" s="2" customFormat="1" ht="15" x14ac:dyDescent="0.2"/>
    <row r="947" s="2" customFormat="1" ht="15" x14ac:dyDescent="0.2"/>
    <row r="948" s="2" customFormat="1" ht="15" x14ac:dyDescent="0.2"/>
    <row r="949" s="2" customFormat="1" ht="15" x14ac:dyDescent="0.2"/>
    <row r="950" s="2" customFormat="1" ht="15" x14ac:dyDescent="0.2"/>
    <row r="951" s="2" customFormat="1" ht="15" x14ac:dyDescent="0.2"/>
    <row r="952" s="2" customFormat="1" ht="15" x14ac:dyDescent="0.2"/>
    <row r="953" s="2" customFormat="1" ht="15" x14ac:dyDescent="0.2"/>
    <row r="954" s="2" customFormat="1" ht="15" x14ac:dyDescent="0.2"/>
    <row r="955" s="2" customFormat="1" ht="15" x14ac:dyDescent="0.2"/>
    <row r="956" s="2" customFormat="1" ht="15" x14ac:dyDescent="0.2"/>
    <row r="957" s="2" customFormat="1" ht="15" x14ac:dyDescent="0.2"/>
    <row r="958" s="2" customFormat="1" ht="15" x14ac:dyDescent="0.2"/>
    <row r="959" s="2" customFormat="1" ht="15" x14ac:dyDescent="0.2"/>
    <row r="960" s="2" customFormat="1" ht="15" x14ac:dyDescent="0.2"/>
    <row r="961" s="2" customFormat="1" ht="15" x14ac:dyDescent="0.2"/>
    <row r="962" s="2" customFormat="1" ht="15" x14ac:dyDescent="0.2"/>
    <row r="963" s="2" customFormat="1" ht="15" x14ac:dyDescent="0.2"/>
    <row r="964" s="2" customFormat="1" ht="15" x14ac:dyDescent="0.2"/>
    <row r="965" s="2" customFormat="1" ht="15" x14ac:dyDescent="0.2"/>
    <row r="966" s="2" customFormat="1" ht="15" x14ac:dyDescent="0.2"/>
    <row r="967" s="2" customFormat="1" ht="15" x14ac:dyDescent="0.2"/>
    <row r="968" s="2" customFormat="1" ht="15" x14ac:dyDescent="0.2"/>
    <row r="969" s="2" customFormat="1" ht="15" x14ac:dyDescent="0.2"/>
    <row r="970" s="2" customFormat="1" ht="15" x14ac:dyDescent="0.2"/>
    <row r="971" s="2" customFormat="1" ht="15" x14ac:dyDescent="0.2"/>
    <row r="972" s="2" customFormat="1" ht="15" x14ac:dyDescent="0.2"/>
    <row r="973" s="2" customFormat="1" ht="15" x14ac:dyDescent="0.2"/>
    <row r="974" s="2" customFormat="1" ht="15" x14ac:dyDescent="0.2"/>
    <row r="975" s="2" customFormat="1" ht="15" x14ac:dyDescent="0.2"/>
    <row r="976" s="2" customFormat="1" ht="15" x14ac:dyDescent="0.2"/>
    <row r="977" s="2" customFormat="1" ht="15" x14ac:dyDescent="0.2"/>
    <row r="978" s="2" customFormat="1" ht="15" x14ac:dyDescent="0.2"/>
    <row r="979" s="2" customFormat="1" ht="15" x14ac:dyDescent="0.2"/>
    <row r="980" s="2" customFormat="1" ht="15" x14ac:dyDescent="0.2"/>
    <row r="981" s="2" customFormat="1" ht="15" x14ac:dyDescent="0.2"/>
    <row r="982" s="2" customFormat="1" ht="15" x14ac:dyDescent="0.2"/>
    <row r="983" s="2" customFormat="1" ht="15" x14ac:dyDescent="0.2"/>
    <row r="984" s="2" customFormat="1" ht="15" x14ac:dyDescent="0.2"/>
    <row r="985" s="2" customFormat="1" ht="15" x14ac:dyDescent="0.2"/>
    <row r="986" s="2" customFormat="1" ht="15" x14ac:dyDescent="0.2"/>
    <row r="987" s="2" customFormat="1" ht="15" x14ac:dyDescent="0.2"/>
    <row r="988" s="2" customFormat="1" ht="15" x14ac:dyDescent="0.2"/>
    <row r="989" s="2" customFormat="1" ht="15" x14ac:dyDescent="0.2"/>
    <row r="990" s="2" customFormat="1" ht="15" x14ac:dyDescent="0.2"/>
    <row r="991" s="2" customFormat="1" ht="15" x14ac:dyDescent="0.2"/>
    <row r="992" s="2" customFormat="1" ht="15" x14ac:dyDescent="0.2"/>
    <row r="993" s="2" customFormat="1" ht="15" x14ac:dyDescent="0.2"/>
    <row r="994" s="2" customFormat="1" ht="15" x14ac:dyDescent="0.2"/>
    <row r="995" s="2" customFormat="1" ht="15" x14ac:dyDescent="0.2"/>
    <row r="996" s="2" customFormat="1" ht="15" x14ac:dyDescent="0.2"/>
    <row r="997" s="2" customFormat="1" ht="15" x14ac:dyDescent="0.2"/>
    <row r="998" s="2" customFormat="1" ht="15" x14ac:dyDescent="0.2"/>
    <row r="999" s="2" customFormat="1" ht="15" x14ac:dyDescent="0.2"/>
    <row r="1000" s="2" customFormat="1" ht="15" x14ac:dyDescent="0.2"/>
    <row r="1001" s="2" customFormat="1" ht="15" x14ac:dyDescent="0.2"/>
    <row r="1002" s="2" customFormat="1" ht="15" x14ac:dyDescent="0.2"/>
    <row r="1003" s="2" customFormat="1" ht="15" x14ac:dyDescent="0.2"/>
    <row r="1004" s="2" customFormat="1" ht="15" x14ac:dyDescent="0.2"/>
    <row r="1005" s="2" customFormat="1" ht="15" x14ac:dyDescent="0.2"/>
    <row r="1006" s="2" customFormat="1" ht="15" x14ac:dyDescent="0.2"/>
    <row r="1007" s="2" customFormat="1" ht="15" x14ac:dyDescent="0.2"/>
    <row r="1008" s="2" customFormat="1" ht="15" x14ac:dyDescent="0.2"/>
    <row r="1009" s="2" customFormat="1" ht="15" x14ac:dyDescent="0.2"/>
    <row r="1010" s="2" customFormat="1" ht="15" x14ac:dyDescent="0.2"/>
    <row r="1011" s="2" customFormat="1" ht="15" x14ac:dyDescent="0.2"/>
    <row r="1012" s="2" customFormat="1" ht="15" x14ac:dyDescent="0.2"/>
    <row r="1013" s="2" customFormat="1" ht="15" x14ac:dyDescent="0.2"/>
    <row r="1014" s="2" customFormat="1" ht="15" x14ac:dyDescent="0.2"/>
    <row r="1015" s="2" customFormat="1" ht="15" x14ac:dyDescent="0.2"/>
    <row r="1016" s="2" customFormat="1" ht="15" x14ac:dyDescent="0.2"/>
    <row r="1017" s="2" customFormat="1" ht="15" x14ac:dyDescent="0.2"/>
    <row r="1018" s="2" customFormat="1" ht="15" x14ac:dyDescent="0.2"/>
    <row r="1019" s="2" customFormat="1" ht="15" x14ac:dyDescent="0.2"/>
    <row r="1020" s="2" customFormat="1" ht="15" x14ac:dyDescent="0.2"/>
    <row r="1021" s="2" customFormat="1" ht="15" x14ac:dyDescent="0.2"/>
    <row r="1022" s="2" customFormat="1" ht="15" x14ac:dyDescent="0.2"/>
    <row r="1023" s="2" customFormat="1" ht="15" x14ac:dyDescent="0.2"/>
    <row r="1024" s="2" customFormat="1" ht="15" x14ac:dyDescent="0.2"/>
    <row r="1025" s="2" customFormat="1" ht="15" x14ac:dyDescent="0.2"/>
    <row r="1026" s="2" customFormat="1" ht="15" x14ac:dyDescent="0.2"/>
    <row r="1027" s="2" customFormat="1" ht="15" x14ac:dyDescent="0.2"/>
    <row r="1028" s="2" customFormat="1" ht="15" x14ac:dyDescent="0.2"/>
    <row r="1029" s="2" customFormat="1" ht="15" x14ac:dyDescent="0.2"/>
    <row r="1030" s="2" customFormat="1" ht="15" x14ac:dyDescent="0.2"/>
    <row r="1031" s="2" customFormat="1" ht="15" x14ac:dyDescent="0.2"/>
    <row r="1032" s="2" customFormat="1" ht="15" x14ac:dyDescent="0.2"/>
    <row r="1033" s="2" customFormat="1" ht="15" x14ac:dyDescent="0.2"/>
    <row r="1034" s="2" customFormat="1" ht="15" x14ac:dyDescent="0.2"/>
    <row r="1035" s="2" customFormat="1" ht="15" x14ac:dyDescent="0.2"/>
    <row r="1036" s="2" customFormat="1" ht="15" x14ac:dyDescent="0.2"/>
    <row r="1037" s="2" customFormat="1" ht="15" x14ac:dyDescent="0.2"/>
    <row r="1038" s="2" customFormat="1" ht="15" x14ac:dyDescent="0.2"/>
    <row r="1039" s="2" customFormat="1" ht="15" x14ac:dyDescent="0.2"/>
    <row r="1040" s="2" customFormat="1" ht="15" x14ac:dyDescent="0.2"/>
    <row r="1041" s="2" customFormat="1" ht="15" x14ac:dyDescent="0.2"/>
    <row r="1042" s="2" customFormat="1" ht="15" x14ac:dyDescent="0.2"/>
    <row r="1043" s="2" customFormat="1" ht="15" x14ac:dyDescent="0.2"/>
    <row r="1044" s="2" customFormat="1" ht="15" x14ac:dyDescent="0.2"/>
    <row r="1045" s="2" customFormat="1" ht="15" x14ac:dyDescent="0.2"/>
    <row r="1046" s="2" customFormat="1" ht="15" x14ac:dyDescent="0.2"/>
    <row r="1047" s="2" customFormat="1" ht="15" x14ac:dyDescent="0.2"/>
    <row r="1048" s="2" customFormat="1" ht="15" x14ac:dyDescent="0.2"/>
    <row r="1049" s="2" customFormat="1" ht="15" x14ac:dyDescent="0.2"/>
    <row r="1050" s="2" customFormat="1" ht="15" x14ac:dyDescent="0.2"/>
    <row r="1051" s="2" customFormat="1" ht="15" x14ac:dyDescent="0.2"/>
    <row r="1052" s="2" customFormat="1" ht="15" x14ac:dyDescent="0.2"/>
    <row r="1053" s="2" customFormat="1" ht="15" x14ac:dyDescent="0.2"/>
    <row r="1054" s="2" customFormat="1" ht="15" x14ac:dyDescent="0.2"/>
    <row r="1055" s="2" customFormat="1" ht="15" x14ac:dyDescent="0.2"/>
    <row r="1056" s="2" customFormat="1" ht="15" x14ac:dyDescent="0.2"/>
    <row r="1057" s="2" customFormat="1" ht="15" x14ac:dyDescent="0.2"/>
    <row r="1058" s="2" customFormat="1" ht="15" x14ac:dyDescent="0.2"/>
    <row r="1059" s="2" customFormat="1" ht="15" x14ac:dyDescent="0.2"/>
    <row r="1060" s="2" customFormat="1" ht="15" x14ac:dyDescent="0.2"/>
    <row r="1061" s="2" customFormat="1" ht="15" x14ac:dyDescent="0.2"/>
    <row r="1062" s="2" customFormat="1" ht="15" x14ac:dyDescent="0.2"/>
    <row r="1063" s="2" customFormat="1" ht="15" x14ac:dyDescent="0.2"/>
    <row r="1064" s="2" customFormat="1" ht="15" x14ac:dyDescent="0.2"/>
    <row r="1065" s="2" customFormat="1" ht="15" x14ac:dyDescent="0.2"/>
    <row r="1066" s="2" customFormat="1" ht="15" x14ac:dyDescent="0.2"/>
    <row r="1067" s="2" customFormat="1" ht="15" x14ac:dyDescent="0.2"/>
    <row r="1068" s="2" customFormat="1" ht="15" x14ac:dyDescent="0.2"/>
    <row r="1069" s="2" customFormat="1" ht="15" x14ac:dyDescent="0.2"/>
    <row r="1070" s="2" customFormat="1" ht="15" x14ac:dyDescent="0.2"/>
    <row r="1071" s="2" customFormat="1" ht="15" x14ac:dyDescent="0.2"/>
    <row r="1072" s="2" customFormat="1" ht="15" x14ac:dyDescent="0.2"/>
    <row r="1073" s="2" customFormat="1" ht="15" x14ac:dyDescent="0.2"/>
    <row r="1074" s="2" customFormat="1" ht="15" x14ac:dyDescent="0.2"/>
    <row r="1075" s="2" customFormat="1" ht="15" x14ac:dyDescent="0.2"/>
    <row r="1076" s="2" customFormat="1" ht="15" x14ac:dyDescent="0.2"/>
    <row r="1077" s="2" customFormat="1" ht="15" x14ac:dyDescent="0.2"/>
    <row r="1078" s="2" customFormat="1" ht="15" x14ac:dyDescent="0.2"/>
    <row r="1079" s="2" customFormat="1" ht="15" x14ac:dyDescent="0.2"/>
    <row r="1080" s="2" customFormat="1" ht="15" x14ac:dyDescent="0.2"/>
    <row r="1081" s="2" customFormat="1" ht="15" x14ac:dyDescent="0.2"/>
    <row r="1082" s="2" customFormat="1" ht="15" x14ac:dyDescent="0.2"/>
    <row r="1083" s="2" customFormat="1" ht="15" x14ac:dyDescent="0.2"/>
    <row r="1084" s="2" customFormat="1" ht="15" x14ac:dyDescent="0.2"/>
    <row r="1085" s="2" customFormat="1" ht="15" x14ac:dyDescent="0.2"/>
    <row r="1086" s="2" customFormat="1" ht="15" x14ac:dyDescent="0.2"/>
    <row r="1087" s="2" customFormat="1" ht="15" x14ac:dyDescent="0.2"/>
    <row r="1088" s="2" customFormat="1" ht="15" x14ac:dyDescent="0.2"/>
    <row r="1089" s="2" customFormat="1" ht="15" x14ac:dyDescent="0.2"/>
    <row r="1090" s="2" customFormat="1" ht="15" x14ac:dyDescent="0.2"/>
    <row r="1091" s="2" customFormat="1" ht="15" x14ac:dyDescent="0.2"/>
    <row r="1092" s="2" customFormat="1" ht="15" x14ac:dyDescent="0.2"/>
    <row r="1093" s="2" customFormat="1" ht="15" x14ac:dyDescent="0.2"/>
    <row r="1094" s="2" customFormat="1" ht="15" x14ac:dyDescent="0.2"/>
    <row r="1095" s="2" customFormat="1" ht="15" x14ac:dyDescent="0.2"/>
    <row r="1096" s="2" customFormat="1" ht="15" x14ac:dyDescent="0.2"/>
    <row r="1097" s="2" customFormat="1" ht="15" x14ac:dyDescent="0.2"/>
    <row r="1098" s="2" customFormat="1" ht="15" x14ac:dyDescent="0.2"/>
    <row r="1099" s="2" customFormat="1" ht="15" x14ac:dyDescent="0.2"/>
    <row r="1100" s="2" customFormat="1" ht="15" x14ac:dyDescent="0.2"/>
    <row r="1101" s="2" customFormat="1" ht="15" x14ac:dyDescent="0.2"/>
    <row r="1102" s="2" customFormat="1" ht="15" x14ac:dyDescent="0.2"/>
    <row r="1103" s="2" customFormat="1" ht="15" x14ac:dyDescent="0.2"/>
    <row r="1104" s="2" customFormat="1" ht="15" x14ac:dyDescent="0.2"/>
    <row r="1105" s="2" customFormat="1" ht="15" x14ac:dyDescent="0.2"/>
    <row r="1106" s="2" customFormat="1" ht="15" x14ac:dyDescent="0.2"/>
    <row r="1107" s="2" customFormat="1" ht="15" x14ac:dyDescent="0.2"/>
    <row r="1108" s="2" customFormat="1" ht="15" x14ac:dyDescent="0.2"/>
    <row r="1109" s="2" customFormat="1" ht="15" x14ac:dyDescent="0.2"/>
    <row r="1110" s="2" customFormat="1" ht="15" x14ac:dyDescent="0.2"/>
    <row r="1111" s="2" customFormat="1" ht="15" x14ac:dyDescent="0.2"/>
    <row r="1112" s="2" customFormat="1" ht="15" x14ac:dyDescent="0.2"/>
    <row r="1113" s="2" customFormat="1" ht="15" x14ac:dyDescent="0.2"/>
    <row r="1114" s="2" customFormat="1" ht="15" x14ac:dyDescent="0.2"/>
    <row r="1115" s="2" customFormat="1" ht="15" x14ac:dyDescent="0.2"/>
    <row r="1116" s="2" customFormat="1" ht="15" x14ac:dyDescent="0.2"/>
    <row r="1117" s="2" customFormat="1" ht="15" x14ac:dyDescent="0.2"/>
    <row r="1118" s="2" customFormat="1" ht="15" x14ac:dyDescent="0.2"/>
    <row r="1119" s="2" customFormat="1" ht="15" x14ac:dyDescent="0.2"/>
    <row r="1120" s="2" customFormat="1" ht="15" x14ac:dyDescent="0.2"/>
    <row r="1121" s="2" customFormat="1" ht="15" x14ac:dyDescent="0.2"/>
    <row r="1122" s="2" customFormat="1" ht="15" x14ac:dyDescent="0.2"/>
    <row r="1123" s="2" customFormat="1" ht="15" x14ac:dyDescent="0.2"/>
    <row r="1124" s="2" customFormat="1" ht="15" x14ac:dyDescent="0.2"/>
    <row r="1125" s="2" customFormat="1" ht="15" x14ac:dyDescent="0.2"/>
    <row r="1126" s="2" customFormat="1" ht="15" x14ac:dyDescent="0.2"/>
    <row r="1127" s="2" customFormat="1" ht="15" x14ac:dyDescent="0.2"/>
    <row r="1128" s="2" customFormat="1" ht="15" x14ac:dyDescent="0.2"/>
    <row r="1129" s="2" customFormat="1" ht="15" x14ac:dyDescent="0.2"/>
    <row r="1130" s="2" customFormat="1" ht="15" x14ac:dyDescent="0.2"/>
    <row r="1131" s="2" customFormat="1" ht="15" x14ac:dyDescent="0.2"/>
    <row r="1132" s="2" customFormat="1" ht="15" x14ac:dyDescent="0.2"/>
    <row r="1133" s="2" customFormat="1" ht="15" x14ac:dyDescent="0.2"/>
    <row r="1134" s="2" customFormat="1" ht="15" x14ac:dyDescent="0.2"/>
    <row r="1135" s="2" customFormat="1" ht="15" x14ac:dyDescent="0.2"/>
    <row r="1136" s="2" customFormat="1" ht="15" x14ac:dyDescent="0.2"/>
    <row r="1137" s="2" customFormat="1" ht="15" x14ac:dyDescent="0.2"/>
    <row r="1138" s="2" customFormat="1" ht="15" x14ac:dyDescent="0.2"/>
    <row r="1139" s="2" customFormat="1" ht="15" x14ac:dyDescent="0.2"/>
    <row r="1140" s="2" customFormat="1" ht="15" x14ac:dyDescent="0.2"/>
    <row r="1141" s="2" customFormat="1" ht="15" x14ac:dyDescent="0.2"/>
    <row r="1142" s="2" customFormat="1" ht="15" x14ac:dyDescent="0.2"/>
    <row r="1143" s="2" customFormat="1" ht="15" x14ac:dyDescent="0.2"/>
    <row r="1144" s="2" customFormat="1" ht="15" x14ac:dyDescent="0.2"/>
    <row r="1145" s="2" customFormat="1" ht="15" x14ac:dyDescent="0.2"/>
    <row r="1146" s="2" customFormat="1" ht="15" x14ac:dyDescent="0.2"/>
    <row r="1147" s="2" customFormat="1" ht="15" x14ac:dyDescent="0.2"/>
    <row r="1148" s="2" customFormat="1" ht="15" x14ac:dyDescent="0.2"/>
    <row r="1149" s="2" customFormat="1" ht="15" x14ac:dyDescent="0.2"/>
    <row r="1150" s="2" customFormat="1" ht="15" x14ac:dyDescent="0.2"/>
    <row r="1151" s="2" customFormat="1" ht="15" x14ac:dyDescent="0.2"/>
    <row r="1152" s="2" customFormat="1" ht="15" x14ac:dyDescent="0.2"/>
    <row r="1153" s="2" customFormat="1" ht="15" x14ac:dyDescent="0.2"/>
    <row r="1154" s="2" customFormat="1" ht="15" x14ac:dyDescent="0.2"/>
    <row r="1155" s="2" customFormat="1" ht="15" x14ac:dyDescent="0.2"/>
    <row r="1156" s="2" customFormat="1" ht="15" x14ac:dyDescent="0.2"/>
    <row r="1157" s="2" customFormat="1" ht="15" x14ac:dyDescent="0.2"/>
    <row r="1158" s="2" customFormat="1" ht="15" x14ac:dyDescent="0.2"/>
    <row r="1159" s="2" customFormat="1" ht="15" x14ac:dyDescent="0.2"/>
    <row r="1160" s="2" customFormat="1" ht="15" x14ac:dyDescent="0.2"/>
    <row r="1161" s="2" customFormat="1" ht="15" x14ac:dyDescent="0.2"/>
    <row r="1162" s="2" customFormat="1" ht="15" x14ac:dyDescent="0.2"/>
    <row r="1163" s="2" customFormat="1" ht="15" x14ac:dyDescent="0.2"/>
    <row r="1164" s="2" customFormat="1" ht="15" x14ac:dyDescent="0.2"/>
    <row r="1165" s="2" customFormat="1" ht="15" x14ac:dyDescent="0.2"/>
    <row r="1166" s="2" customFormat="1" ht="15" x14ac:dyDescent="0.2"/>
    <row r="1167" s="2" customFormat="1" ht="15" x14ac:dyDescent="0.2"/>
    <row r="1168" s="2" customFormat="1" ht="15" x14ac:dyDescent="0.2"/>
    <row r="1169" s="2" customFormat="1" ht="15" x14ac:dyDescent="0.2"/>
    <row r="1170" s="2" customFormat="1" ht="15" x14ac:dyDescent="0.2"/>
    <row r="1171" s="2" customFormat="1" ht="15" x14ac:dyDescent="0.2"/>
    <row r="1172" s="2" customFormat="1" ht="15" x14ac:dyDescent="0.2"/>
    <row r="1173" s="2" customFormat="1" ht="15" x14ac:dyDescent="0.2"/>
    <row r="1174" s="2" customFormat="1" ht="15" x14ac:dyDescent="0.2"/>
    <row r="1175" s="2" customFormat="1" ht="15" x14ac:dyDescent="0.2"/>
    <row r="1176" s="2" customFormat="1" ht="15" x14ac:dyDescent="0.2"/>
    <row r="1177" s="2" customFormat="1" ht="15" x14ac:dyDescent="0.2"/>
    <row r="1178" s="2" customFormat="1" ht="15" x14ac:dyDescent="0.2"/>
    <row r="1179" s="2" customFormat="1" ht="15" x14ac:dyDescent="0.2"/>
    <row r="1180" s="2" customFormat="1" ht="15" x14ac:dyDescent="0.2"/>
    <row r="1181" s="2" customFormat="1" ht="15" x14ac:dyDescent="0.2"/>
    <row r="1182" s="2" customFormat="1" ht="15" x14ac:dyDescent="0.2"/>
    <row r="1183" s="2" customFormat="1" ht="15" x14ac:dyDescent="0.2"/>
    <row r="1184" s="2" customFormat="1" ht="15" x14ac:dyDescent="0.2"/>
    <row r="1185" s="2" customFormat="1" ht="15" x14ac:dyDescent="0.2"/>
    <row r="1186" s="2" customFormat="1" ht="15" x14ac:dyDescent="0.2"/>
    <row r="1187" s="2" customFormat="1" ht="15" x14ac:dyDescent="0.2"/>
    <row r="1188" s="2" customFormat="1" ht="15" x14ac:dyDescent="0.2"/>
    <row r="1189" s="2" customFormat="1" ht="15" x14ac:dyDescent="0.2"/>
    <row r="1190" s="2" customFormat="1" ht="15" x14ac:dyDescent="0.2"/>
    <row r="1191" s="2" customFormat="1" ht="15" x14ac:dyDescent="0.2"/>
    <row r="1192" s="2" customFormat="1" ht="15" x14ac:dyDescent="0.2"/>
    <row r="1193" s="2" customFormat="1" ht="15" x14ac:dyDescent="0.2"/>
    <row r="1194" s="2" customFormat="1" ht="15" x14ac:dyDescent="0.2"/>
    <row r="1195" s="2" customFormat="1" ht="15" x14ac:dyDescent="0.2"/>
    <row r="1196" s="2" customFormat="1" ht="15" x14ac:dyDescent="0.2"/>
    <row r="1197" s="2" customFormat="1" ht="15" x14ac:dyDescent="0.2"/>
    <row r="1198" s="2" customFormat="1" ht="15" x14ac:dyDescent="0.2"/>
    <row r="1199" s="2" customFormat="1" ht="15" x14ac:dyDescent="0.2"/>
    <row r="1200" s="2" customFormat="1" ht="15" x14ac:dyDescent="0.2"/>
    <row r="1201" s="2" customFormat="1" ht="15" x14ac:dyDescent="0.2"/>
    <row r="1202" s="2" customFormat="1" ht="15" x14ac:dyDescent="0.2"/>
    <row r="1203" s="2" customFormat="1" ht="15" x14ac:dyDescent="0.2"/>
    <row r="1204" s="2" customFormat="1" ht="15" x14ac:dyDescent="0.2"/>
    <row r="1205" s="2" customFormat="1" ht="15" x14ac:dyDescent="0.2"/>
    <row r="1206" s="2" customFormat="1" ht="15" x14ac:dyDescent="0.2"/>
    <row r="1207" s="2" customFormat="1" ht="15" x14ac:dyDescent="0.2"/>
    <row r="1208" s="2" customFormat="1" ht="15" x14ac:dyDescent="0.2"/>
    <row r="1209" s="2" customFormat="1" ht="15" x14ac:dyDescent="0.2"/>
    <row r="1210" s="2" customFormat="1" ht="15" x14ac:dyDescent="0.2"/>
    <row r="1211" s="2" customFormat="1" ht="15" x14ac:dyDescent="0.2"/>
    <row r="1212" s="2" customFormat="1" ht="15" x14ac:dyDescent="0.2"/>
    <row r="1213" s="2" customFormat="1" ht="15" x14ac:dyDescent="0.2"/>
    <row r="1214" s="2" customFormat="1" ht="15" x14ac:dyDescent="0.2"/>
    <row r="1215" s="2" customFormat="1" ht="15" x14ac:dyDescent="0.2"/>
    <row r="1216" s="2" customFormat="1" ht="15" x14ac:dyDescent="0.2"/>
    <row r="1217" s="2" customFormat="1" ht="15" x14ac:dyDescent="0.2"/>
    <row r="1218" s="2" customFormat="1" ht="15" x14ac:dyDescent="0.2"/>
    <row r="1219" s="2" customFormat="1" ht="15" x14ac:dyDescent="0.2"/>
    <row r="1220" s="2" customFormat="1" ht="15" x14ac:dyDescent="0.2"/>
    <row r="1221" s="2" customFormat="1" ht="15" x14ac:dyDescent="0.2"/>
    <row r="1222" s="2" customFormat="1" ht="15" x14ac:dyDescent="0.2"/>
    <row r="1223" s="2" customFormat="1" ht="15" x14ac:dyDescent="0.2"/>
    <row r="1224" s="2" customFormat="1" ht="15" x14ac:dyDescent="0.2"/>
    <row r="1225" s="2" customFormat="1" ht="15" x14ac:dyDescent="0.2"/>
    <row r="1226" s="2" customFormat="1" ht="15" x14ac:dyDescent="0.2"/>
    <row r="1227" s="2" customFormat="1" ht="15" x14ac:dyDescent="0.2"/>
    <row r="1228" s="2" customFormat="1" ht="15" x14ac:dyDescent="0.2"/>
    <row r="1229" s="2" customFormat="1" ht="15" x14ac:dyDescent="0.2"/>
    <row r="1230" s="2" customFormat="1" ht="15" x14ac:dyDescent="0.2"/>
    <row r="1231" s="2" customFormat="1" ht="15" x14ac:dyDescent="0.2"/>
    <row r="1232" s="2" customFormat="1" ht="15" x14ac:dyDescent="0.2"/>
    <row r="1233" s="2" customFormat="1" ht="15" x14ac:dyDescent="0.2"/>
    <row r="1234" s="2" customFormat="1" ht="15" x14ac:dyDescent="0.2"/>
    <row r="1235" s="2" customFormat="1" ht="15" x14ac:dyDescent="0.2"/>
    <row r="1236" s="2" customFormat="1" ht="15" x14ac:dyDescent="0.2"/>
    <row r="1237" s="2" customFormat="1" ht="15" x14ac:dyDescent="0.2"/>
    <row r="1238" s="2" customFormat="1" ht="15" x14ac:dyDescent="0.2"/>
    <row r="1239" s="2" customFormat="1" ht="15" x14ac:dyDescent="0.2"/>
    <row r="1240" s="2" customFormat="1" ht="15" x14ac:dyDescent="0.2"/>
    <row r="1241" s="2" customFormat="1" ht="15" x14ac:dyDescent="0.2"/>
    <row r="1242" s="2" customFormat="1" ht="15" x14ac:dyDescent="0.2"/>
    <row r="1243" s="2" customFormat="1" ht="15" x14ac:dyDescent="0.2"/>
    <row r="1244" s="2" customFormat="1" ht="15" x14ac:dyDescent="0.2"/>
    <row r="1245" s="2" customFormat="1" ht="15" x14ac:dyDescent="0.2"/>
    <row r="1246" s="2" customFormat="1" ht="15" x14ac:dyDescent="0.2"/>
    <row r="1247" s="2" customFormat="1" ht="15" x14ac:dyDescent="0.2"/>
    <row r="1248" s="2" customFormat="1" ht="15" x14ac:dyDescent="0.2"/>
    <row r="1249" s="2" customFormat="1" ht="15" x14ac:dyDescent="0.2"/>
    <row r="1250" s="2" customFormat="1" ht="15" x14ac:dyDescent="0.2"/>
    <row r="1251" s="2" customFormat="1" ht="15" x14ac:dyDescent="0.2"/>
    <row r="1252" s="2" customFormat="1" ht="15" x14ac:dyDescent="0.2"/>
    <row r="1253" s="2" customFormat="1" ht="15" x14ac:dyDescent="0.2"/>
    <row r="1254" s="2" customFormat="1" ht="15" x14ac:dyDescent="0.2"/>
    <row r="1255" s="2" customFormat="1" ht="15" x14ac:dyDescent="0.2"/>
    <row r="1256" s="2" customFormat="1" ht="15" x14ac:dyDescent="0.2"/>
    <row r="1257" s="2" customFormat="1" ht="15" x14ac:dyDescent="0.2"/>
    <row r="1258" s="2" customFormat="1" ht="15" x14ac:dyDescent="0.2"/>
    <row r="1259" s="2" customFormat="1" ht="15" x14ac:dyDescent="0.2"/>
    <row r="1260" s="2" customFormat="1" ht="15" x14ac:dyDescent="0.2"/>
    <row r="1261" s="2" customFormat="1" ht="15" x14ac:dyDescent="0.2"/>
    <row r="1262" s="2" customFormat="1" ht="15" x14ac:dyDescent="0.2"/>
    <row r="1263" s="2" customFormat="1" ht="15" x14ac:dyDescent="0.2"/>
    <row r="1264" s="2" customFormat="1" ht="15" x14ac:dyDescent="0.2"/>
    <row r="1265" s="2" customFormat="1" ht="15" x14ac:dyDescent="0.2"/>
    <row r="1266" s="2" customFormat="1" ht="15" x14ac:dyDescent="0.2"/>
    <row r="1267" s="2" customFormat="1" ht="15" x14ac:dyDescent="0.2"/>
    <row r="1268" s="2" customFormat="1" ht="15" x14ac:dyDescent="0.2"/>
    <row r="1269" s="2" customFormat="1" ht="15" x14ac:dyDescent="0.2"/>
    <row r="1270" s="2" customFormat="1" ht="15" x14ac:dyDescent="0.2"/>
    <row r="1271" s="2" customFormat="1" ht="15" x14ac:dyDescent="0.2"/>
    <row r="1272" s="2" customFormat="1" ht="15" x14ac:dyDescent="0.2"/>
    <row r="1273" s="2" customFormat="1" ht="15" x14ac:dyDescent="0.2"/>
    <row r="1274" s="2" customFormat="1" ht="15" x14ac:dyDescent="0.2"/>
    <row r="1275" s="2" customFormat="1" ht="15" x14ac:dyDescent="0.2"/>
    <row r="1276" s="2" customFormat="1" ht="15" x14ac:dyDescent="0.2"/>
    <row r="1277" s="2" customFormat="1" ht="15" x14ac:dyDescent="0.2"/>
    <row r="1278" s="2" customFormat="1" ht="15" x14ac:dyDescent="0.2"/>
    <row r="1279" s="2" customFormat="1" ht="15" x14ac:dyDescent="0.2"/>
    <row r="1280" s="2" customFormat="1" ht="15" x14ac:dyDescent="0.2"/>
    <row r="1281" s="2" customFormat="1" ht="15" x14ac:dyDescent="0.2"/>
    <row r="1282" s="2" customFormat="1" ht="15" x14ac:dyDescent="0.2"/>
    <row r="1283" s="2" customFormat="1" ht="15" x14ac:dyDescent="0.2"/>
    <row r="1284" s="2" customFormat="1" ht="15" x14ac:dyDescent="0.2"/>
    <row r="1285" s="2" customFormat="1" ht="15" x14ac:dyDescent="0.2"/>
    <row r="1286" s="2" customFormat="1" ht="15" x14ac:dyDescent="0.2"/>
    <row r="1287" s="2" customFormat="1" ht="15" x14ac:dyDescent="0.2"/>
    <row r="1288" s="2" customFormat="1" ht="15" x14ac:dyDescent="0.2"/>
    <row r="1289" s="2" customFormat="1" ht="15" x14ac:dyDescent="0.2"/>
    <row r="1290" s="2" customFormat="1" ht="15" x14ac:dyDescent="0.2"/>
    <row r="1291" s="2" customFormat="1" ht="15" x14ac:dyDescent="0.2"/>
    <row r="1292" s="2" customFormat="1" ht="15" x14ac:dyDescent="0.2"/>
    <row r="1293" s="2" customFormat="1" ht="15" x14ac:dyDescent="0.2"/>
    <row r="1294" s="2" customFormat="1" ht="15" x14ac:dyDescent="0.2"/>
    <row r="1295" s="2" customFormat="1" ht="15" x14ac:dyDescent="0.2"/>
    <row r="1296" s="2" customFormat="1" ht="15" x14ac:dyDescent="0.2"/>
    <row r="1297" s="2" customFormat="1" ht="15" x14ac:dyDescent="0.2"/>
    <row r="1298" s="2" customFormat="1" ht="15" x14ac:dyDescent="0.2"/>
    <row r="1299" s="2" customFormat="1" ht="15" x14ac:dyDescent="0.2"/>
    <row r="1300" s="2" customFormat="1" ht="15" x14ac:dyDescent="0.2"/>
    <row r="1301" s="2" customFormat="1" ht="15" x14ac:dyDescent="0.2"/>
    <row r="1302" s="2" customFormat="1" ht="15" x14ac:dyDescent="0.2"/>
    <row r="1303" s="2" customFormat="1" ht="15" x14ac:dyDescent="0.2"/>
    <row r="1304" s="2" customFormat="1" ht="15" x14ac:dyDescent="0.2"/>
    <row r="1305" s="2" customFormat="1" ht="15" x14ac:dyDescent="0.2"/>
    <row r="1306" s="2" customFormat="1" ht="15" x14ac:dyDescent="0.2"/>
    <row r="1307" s="2" customFormat="1" ht="15" x14ac:dyDescent="0.2"/>
    <row r="1308" s="2" customFormat="1" ht="15" x14ac:dyDescent="0.2"/>
    <row r="1309" s="2" customFormat="1" ht="15" x14ac:dyDescent="0.2"/>
    <row r="1310" s="2" customFormat="1" ht="15" x14ac:dyDescent="0.2"/>
    <row r="1311" s="2" customFormat="1" ht="15" x14ac:dyDescent="0.2"/>
    <row r="1312" s="2" customFormat="1" ht="15" x14ac:dyDescent="0.2"/>
    <row r="1313" s="2" customFormat="1" ht="15" x14ac:dyDescent="0.2"/>
    <row r="1314" s="2" customFormat="1" ht="15" x14ac:dyDescent="0.2"/>
    <row r="1315" s="2" customFormat="1" ht="15" x14ac:dyDescent="0.2"/>
    <row r="1316" s="2" customFormat="1" ht="15" x14ac:dyDescent="0.2"/>
    <row r="1317" s="2" customFormat="1" ht="15" x14ac:dyDescent="0.2"/>
    <row r="1318" s="2" customFormat="1" ht="15" x14ac:dyDescent="0.2"/>
    <row r="1319" s="2" customFormat="1" ht="15" x14ac:dyDescent="0.2"/>
    <row r="1320" s="2" customFormat="1" ht="15" x14ac:dyDescent="0.2"/>
    <row r="1321" s="2" customFormat="1" ht="15" x14ac:dyDescent="0.2"/>
    <row r="1322" s="2" customFormat="1" ht="15" x14ac:dyDescent="0.2"/>
    <row r="1323" s="2" customFormat="1" ht="15" x14ac:dyDescent="0.2"/>
    <row r="1324" s="2" customFormat="1" ht="15" x14ac:dyDescent="0.2"/>
    <row r="1325" s="2" customFormat="1" ht="15" x14ac:dyDescent="0.2"/>
    <row r="1326" s="2" customFormat="1" ht="15" x14ac:dyDescent="0.2"/>
    <row r="1327" s="2" customFormat="1" ht="15" x14ac:dyDescent="0.2"/>
    <row r="1328" s="2" customFormat="1" ht="15" x14ac:dyDescent="0.2"/>
    <row r="1329" s="2" customFormat="1" ht="15" x14ac:dyDescent="0.2"/>
    <row r="1330" s="2" customFormat="1" ht="15" x14ac:dyDescent="0.2"/>
    <row r="1331" s="2" customFormat="1" ht="15" x14ac:dyDescent="0.2"/>
    <row r="1332" s="2" customFormat="1" ht="15" x14ac:dyDescent="0.2"/>
    <row r="1333" s="2" customFormat="1" ht="15" x14ac:dyDescent="0.2"/>
    <row r="1334" s="2" customFormat="1" ht="15" x14ac:dyDescent="0.2"/>
    <row r="1335" s="2" customFormat="1" ht="15" x14ac:dyDescent="0.2"/>
    <row r="1336" s="2" customFormat="1" ht="15" x14ac:dyDescent="0.2"/>
    <row r="1337" s="2" customFormat="1" ht="15" x14ac:dyDescent="0.2"/>
    <row r="1338" s="2" customFormat="1" ht="15" x14ac:dyDescent="0.2"/>
    <row r="1339" s="2" customFormat="1" ht="15" x14ac:dyDescent="0.2"/>
    <row r="1340" s="2" customFormat="1" ht="15" x14ac:dyDescent="0.2"/>
    <row r="1341" s="2" customFormat="1" ht="15" x14ac:dyDescent="0.2"/>
    <row r="1342" s="2" customFormat="1" ht="15" x14ac:dyDescent="0.2"/>
    <row r="1343" s="2" customFormat="1" ht="15" x14ac:dyDescent="0.2"/>
    <row r="1344" s="2" customFormat="1" ht="15" x14ac:dyDescent="0.2"/>
    <row r="1345" s="2" customFormat="1" ht="15" x14ac:dyDescent="0.2"/>
    <row r="1346" s="2" customFormat="1" ht="15" x14ac:dyDescent="0.2"/>
    <row r="1347" s="2" customFormat="1" ht="15" x14ac:dyDescent="0.2"/>
    <row r="1348" s="2" customFormat="1" ht="15" x14ac:dyDescent="0.2"/>
    <row r="1349" s="2" customFormat="1" ht="15" x14ac:dyDescent="0.2"/>
    <row r="1350" s="2" customFormat="1" ht="15" x14ac:dyDescent="0.2"/>
    <row r="1351" s="2" customFormat="1" ht="15" x14ac:dyDescent="0.2"/>
    <row r="1352" s="2" customFormat="1" ht="15" x14ac:dyDescent="0.2"/>
    <row r="1353" s="2" customFormat="1" ht="15" x14ac:dyDescent="0.2"/>
    <row r="1354" s="2" customFormat="1" ht="15" x14ac:dyDescent="0.2"/>
    <row r="1355" s="2" customFormat="1" ht="15" x14ac:dyDescent="0.2"/>
    <row r="1356" s="2" customFormat="1" ht="15" x14ac:dyDescent="0.2"/>
    <row r="1357" s="2" customFormat="1" ht="15" x14ac:dyDescent="0.2"/>
    <row r="1358" s="2" customFormat="1" ht="15" x14ac:dyDescent="0.2"/>
    <row r="1359" s="2" customFormat="1" ht="15" x14ac:dyDescent="0.2"/>
    <row r="1360" s="2" customFormat="1" ht="15" x14ac:dyDescent="0.2"/>
    <row r="1361" s="2" customFormat="1" ht="15" x14ac:dyDescent="0.2"/>
    <row r="1362" s="2" customFormat="1" ht="15" x14ac:dyDescent="0.2"/>
    <row r="1363" s="2" customFormat="1" ht="15" x14ac:dyDescent="0.2"/>
    <row r="1364" s="2" customFormat="1" ht="15" x14ac:dyDescent="0.2"/>
    <row r="1365" s="2" customFormat="1" ht="15" x14ac:dyDescent="0.2"/>
    <row r="1366" s="2" customFormat="1" ht="15" x14ac:dyDescent="0.2"/>
    <row r="1367" s="2" customFormat="1" ht="15" x14ac:dyDescent="0.2"/>
    <row r="1368" s="2" customFormat="1" ht="15" x14ac:dyDescent="0.2"/>
    <row r="1369" s="2" customFormat="1" ht="15" x14ac:dyDescent="0.2"/>
    <row r="1370" s="2" customFormat="1" ht="15" x14ac:dyDescent="0.2"/>
    <row r="1371" s="2" customFormat="1" ht="15" x14ac:dyDescent="0.2"/>
    <row r="1372" s="2" customFormat="1" ht="15" x14ac:dyDescent="0.2"/>
    <row r="1373" s="2" customFormat="1" ht="15" x14ac:dyDescent="0.2"/>
    <row r="1374" s="2" customFormat="1" ht="15" x14ac:dyDescent="0.2"/>
    <row r="1375" s="2" customFormat="1" ht="15" x14ac:dyDescent="0.2"/>
    <row r="1376" s="2" customFormat="1" ht="15" x14ac:dyDescent="0.2"/>
    <row r="1377" s="2" customFormat="1" ht="15" x14ac:dyDescent="0.2"/>
    <row r="1378" s="2" customFormat="1" ht="15" x14ac:dyDescent="0.2"/>
    <row r="1379" s="2" customFormat="1" ht="15" x14ac:dyDescent="0.2"/>
    <row r="1380" s="2" customFormat="1" ht="15" x14ac:dyDescent="0.2"/>
    <row r="1381" s="2" customFormat="1" ht="15" x14ac:dyDescent="0.2"/>
    <row r="1382" s="2" customFormat="1" ht="15" x14ac:dyDescent="0.2"/>
    <row r="1383" s="2" customFormat="1" ht="15" x14ac:dyDescent="0.2"/>
    <row r="1384" s="2" customFormat="1" ht="15" x14ac:dyDescent="0.2"/>
    <row r="1385" s="2" customFormat="1" ht="15" x14ac:dyDescent="0.2"/>
    <row r="1386" s="2" customFormat="1" ht="15" x14ac:dyDescent="0.2"/>
    <row r="1387" s="2" customFormat="1" ht="15" x14ac:dyDescent="0.2"/>
    <row r="1388" s="2" customFormat="1" ht="15" x14ac:dyDescent="0.2"/>
    <row r="1389" s="2" customFormat="1" ht="15" x14ac:dyDescent="0.2"/>
    <row r="1390" s="2" customFormat="1" ht="15" x14ac:dyDescent="0.2"/>
    <row r="1391" s="2" customFormat="1" ht="15" x14ac:dyDescent="0.2"/>
    <row r="1392" s="2" customFormat="1" ht="15" x14ac:dyDescent="0.2"/>
    <row r="1393" s="2" customFormat="1" ht="15" x14ac:dyDescent="0.2"/>
    <row r="1394" s="2" customFormat="1" ht="15" x14ac:dyDescent="0.2"/>
    <row r="1395" s="2" customFormat="1" ht="15" x14ac:dyDescent="0.2"/>
    <row r="1396" s="2" customFormat="1" ht="15" x14ac:dyDescent="0.2"/>
    <row r="1397" s="2" customFormat="1" ht="15" x14ac:dyDescent="0.2"/>
    <row r="1398" s="2" customFormat="1" ht="15" x14ac:dyDescent="0.2"/>
    <row r="1399" s="2" customFormat="1" ht="15" x14ac:dyDescent="0.2"/>
    <row r="1400" s="2" customFormat="1" ht="15" x14ac:dyDescent="0.2"/>
    <row r="1401" s="2" customFormat="1" ht="15" x14ac:dyDescent="0.2"/>
    <row r="1402" s="2" customFormat="1" ht="15" x14ac:dyDescent="0.2"/>
    <row r="1403" s="2" customFormat="1" ht="15" x14ac:dyDescent="0.2"/>
    <row r="1404" s="2" customFormat="1" ht="15" x14ac:dyDescent="0.2"/>
    <row r="1405" s="2" customFormat="1" ht="15" x14ac:dyDescent="0.2"/>
    <row r="1406" s="2" customFormat="1" ht="15" x14ac:dyDescent="0.2"/>
    <row r="1407" s="2" customFormat="1" ht="15" x14ac:dyDescent="0.2"/>
    <row r="1408" s="2" customFormat="1" ht="15" x14ac:dyDescent="0.2"/>
    <row r="1409" s="2" customFormat="1" ht="15" x14ac:dyDescent="0.2"/>
    <row r="1410" s="2" customFormat="1" ht="15" x14ac:dyDescent="0.2"/>
    <row r="1411" s="2" customFormat="1" ht="15" x14ac:dyDescent="0.2"/>
    <row r="1412" s="2" customFormat="1" ht="15" x14ac:dyDescent="0.2"/>
    <row r="1413" s="2" customFormat="1" ht="15" x14ac:dyDescent="0.2"/>
    <row r="1414" s="2" customFormat="1" ht="15" x14ac:dyDescent="0.2"/>
    <row r="1415" s="2" customFormat="1" ht="15" x14ac:dyDescent="0.2"/>
    <row r="1416" s="2" customFormat="1" ht="15" x14ac:dyDescent="0.2"/>
    <row r="1417" s="2" customFormat="1" ht="15" x14ac:dyDescent="0.2"/>
    <row r="1418" s="2" customFormat="1" ht="15" x14ac:dyDescent="0.2"/>
    <row r="1419" s="2" customFormat="1" ht="15" x14ac:dyDescent="0.2"/>
    <row r="1420" s="2" customFormat="1" ht="15" x14ac:dyDescent="0.2"/>
    <row r="1421" s="2" customFormat="1" ht="15" x14ac:dyDescent="0.2"/>
    <row r="1422" s="2" customFormat="1" ht="15" x14ac:dyDescent="0.2"/>
    <row r="1423" s="2" customFormat="1" ht="15" x14ac:dyDescent="0.2"/>
    <row r="1424" s="2" customFormat="1" ht="15" x14ac:dyDescent="0.2"/>
    <row r="1425" s="2" customFormat="1" ht="15" x14ac:dyDescent="0.2"/>
    <row r="1426" s="2" customFormat="1" ht="15" x14ac:dyDescent="0.2"/>
    <row r="1427" s="2" customFormat="1" ht="15" x14ac:dyDescent="0.2"/>
    <row r="1428" s="2" customFormat="1" ht="15" x14ac:dyDescent="0.2"/>
    <row r="1429" s="2" customFormat="1" ht="15" x14ac:dyDescent="0.2"/>
    <row r="1430" s="2" customFormat="1" ht="15" x14ac:dyDescent="0.2"/>
    <row r="1431" s="2" customFormat="1" ht="15" x14ac:dyDescent="0.2"/>
    <row r="1432" s="2" customFormat="1" ht="15" x14ac:dyDescent="0.2"/>
    <row r="1433" s="2" customFormat="1" ht="15" x14ac:dyDescent="0.2"/>
    <row r="1434" s="2" customFormat="1" ht="15" x14ac:dyDescent="0.2"/>
    <row r="1435" s="2" customFormat="1" ht="15" x14ac:dyDescent="0.2"/>
    <row r="1436" s="2" customFormat="1" ht="15" x14ac:dyDescent="0.2"/>
    <row r="1437" s="2" customFormat="1" ht="15" x14ac:dyDescent="0.2"/>
    <row r="1438" s="2" customFormat="1" ht="15" x14ac:dyDescent="0.2"/>
    <row r="1439" s="2" customFormat="1" ht="15" x14ac:dyDescent="0.2"/>
    <row r="1440" s="2" customFormat="1" ht="15" x14ac:dyDescent="0.2"/>
    <row r="1441" s="2" customFormat="1" ht="15" x14ac:dyDescent="0.2"/>
    <row r="1442" s="2" customFormat="1" ht="15" x14ac:dyDescent="0.2"/>
    <row r="1443" s="2" customFormat="1" ht="15" x14ac:dyDescent="0.2"/>
    <row r="1444" s="2" customFormat="1" ht="15" x14ac:dyDescent="0.2"/>
    <row r="1445" s="2" customFormat="1" ht="15" x14ac:dyDescent="0.2"/>
    <row r="1446" s="2" customFormat="1" ht="15" x14ac:dyDescent="0.2"/>
    <row r="1447" s="2" customFormat="1" ht="15" x14ac:dyDescent="0.2"/>
    <row r="1448" s="2" customFormat="1" ht="15" x14ac:dyDescent="0.2"/>
    <row r="1449" s="2" customFormat="1" ht="15" x14ac:dyDescent="0.2"/>
    <row r="1450" s="2" customFormat="1" ht="15" x14ac:dyDescent="0.2"/>
    <row r="1451" s="2" customFormat="1" ht="15" x14ac:dyDescent="0.2"/>
    <row r="1452" s="2" customFormat="1" ht="15" x14ac:dyDescent="0.2"/>
    <row r="1453" s="2" customFormat="1" ht="15" x14ac:dyDescent="0.2"/>
    <row r="1454" s="2" customFormat="1" ht="15" x14ac:dyDescent="0.2"/>
    <row r="1455" s="2" customFormat="1" ht="15" x14ac:dyDescent="0.2"/>
    <row r="1456" s="2" customFormat="1" ht="15" x14ac:dyDescent="0.2"/>
    <row r="1457" s="2" customFormat="1" ht="15" x14ac:dyDescent="0.2"/>
    <row r="1458" s="2" customFormat="1" ht="15" x14ac:dyDescent="0.2"/>
    <row r="1459" s="2" customFormat="1" ht="15" x14ac:dyDescent="0.2"/>
    <row r="1460" s="2" customFormat="1" ht="15" x14ac:dyDescent="0.2"/>
    <row r="1461" s="2" customFormat="1" ht="15" x14ac:dyDescent="0.2"/>
    <row r="1462" s="2" customFormat="1" ht="15" x14ac:dyDescent="0.2"/>
    <row r="1463" s="2" customFormat="1" ht="15" x14ac:dyDescent="0.2"/>
    <row r="1464" s="2" customFormat="1" ht="15" x14ac:dyDescent="0.2"/>
    <row r="1465" s="2" customFormat="1" ht="15" x14ac:dyDescent="0.2"/>
    <row r="1466" s="2" customFormat="1" ht="15" x14ac:dyDescent="0.2"/>
    <row r="1467" s="2" customFormat="1" ht="15" x14ac:dyDescent="0.2"/>
    <row r="1468" s="2" customFormat="1" ht="15" x14ac:dyDescent="0.2"/>
    <row r="1469" s="2" customFormat="1" ht="15" x14ac:dyDescent="0.2"/>
    <row r="1470" s="2" customFormat="1" ht="15" x14ac:dyDescent="0.2"/>
    <row r="1471" s="2" customFormat="1" ht="15" x14ac:dyDescent="0.2"/>
    <row r="1472" s="2" customFormat="1" ht="15" x14ac:dyDescent="0.2"/>
    <row r="1473" s="2" customFormat="1" ht="15" x14ac:dyDescent="0.2"/>
    <row r="1474" s="2" customFormat="1" ht="15" x14ac:dyDescent="0.2"/>
    <row r="1475" s="2" customFormat="1" ht="15" x14ac:dyDescent="0.2"/>
    <row r="1476" s="2" customFormat="1" ht="15" x14ac:dyDescent="0.2"/>
    <row r="1477" s="2" customFormat="1" ht="15" x14ac:dyDescent="0.2"/>
    <row r="1478" s="2" customFormat="1" ht="15" x14ac:dyDescent="0.2"/>
    <row r="1479" s="2" customFormat="1" ht="15" x14ac:dyDescent="0.2"/>
    <row r="1480" s="2" customFormat="1" ht="15" x14ac:dyDescent="0.2"/>
    <row r="1481" s="2" customFormat="1" ht="15" x14ac:dyDescent="0.2"/>
    <row r="1482" s="2" customFormat="1" ht="15" x14ac:dyDescent="0.2"/>
    <row r="1483" s="2" customFormat="1" ht="15" x14ac:dyDescent="0.2"/>
    <row r="1484" s="2" customFormat="1" ht="15" x14ac:dyDescent="0.2"/>
    <row r="1485" s="2" customFormat="1" ht="15" x14ac:dyDescent="0.2"/>
    <row r="1486" s="2" customFormat="1" ht="15" x14ac:dyDescent="0.2"/>
    <row r="1487" s="2" customFormat="1" ht="15" x14ac:dyDescent="0.2"/>
    <row r="1488" s="2" customFormat="1" ht="15" x14ac:dyDescent="0.2"/>
    <row r="1489" s="2" customFormat="1" ht="15" x14ac:dyDescent="0.2"/>
    <row r="1490" s="2" customFormat="1" ht="15" x14ac:dyDescent="0.2"/>
    <row r="1491" s="2" customFormat="1" ht="15" x14ac:dyDescent="0.2"/>
    <row r="1492" s="2" customFormat="1" ht="15" x14ac:dyDescent="0.2"/>
    <row r="1493" s="2" customFormat="1" ht="15" x14ac:dyDescent="0.2"/>
    <row r="1494" s="2" customFormat="1" ht="15" x14ac:dyDescent="0.2"/>
    <row r="1495" s="2" customFormat="1" ht="15" x14ac:dyDescent="0.2"/>
    <row r="1496" s="2" customFormat="1" ht="15" x14ac:dyDescent="0.2"/>
    <row r="1497" s="2" customFormat="1" ht="15" x14ac:dyDescent="0.2"/>
    <row r="1498" s="2" customFormat="1" ht="15" x14ac:dyDescent="0.2"/>
    <row r="1499" s="2" customFormat="1" ht="15" x14ac:dyDescent="0.2"/>
    <row r="1500" s="2" customFormat="1" ht="15" x14ac:dyDescent="0.2"/>
    <row r="1501" s="2" customFormat="1" ht="15" x14ac:dyDescent="0.2"/>
    <row r="1502" s="2" customFormat="1" ht="15" x14ac:dyDescent="0.2"/>
    <row r="1503" s="2" customFormat="1" ht="15" x14ac:dyDescent="0.2"/>
    <row r="1504" s="2" customFormat="1" ht="15" x14ac:dyDescent="0.2"/>
    <row r="1505" s="2" customFormat="1" ht="15" x14ac:dyDescent="0.2"/>
    <row r="1506" s="2" customFormat="1" ht="15" x14ac:dyDescent="0.2"/>
    <row r="1507" s="2" customFormat="1" ht="15" x14ac:dyDescent="0.2"/>
    <row r="1508" s="2" customFormat="1" ht="15" x14ac:dyDescent="0.2"/>
    <row r="1509" s="2" customFormat="1" ht="15" x14ac:dyDescent="0.2"/>
    <row r="1510" s="2" customFormat="1" ht="15" x14ac:dyDescent="0.2"/>
    <row r="1511" s="2" customFormat="1" ht="15" x14ac:dyDescent="0.2"/>
    <row r="1512" s="2" customFormat="1" ht="15" x14ac:dyDescent="0.2"/>
    <row r="1513" s="2" customFormat="1" ht="15" x14ac:dyDescent="0.2"/>
    <row r="1514" s="2" customFormat="1" ht="15" x14ac:dyDescent="0.2"/>
    <row r="1515" s="2" customFormat="1" ht="15" x14ac:dyDescent="0.2"/>
    <row r="1516" s="2" customFormat="1" ht="15" x14ac:dyDescent="0.2"/>
    <row r="1517" s="2" customFormat="1" ht="15" x14ac:dyDescent="0.2"/>
    <row r="1518" s="2" customFormat="1" ht="15" x14ac:dyDescent="0.2"/>
    <row r="1519" s="2" customFormat="1" ht="15" x14ac:dyDescent="0.2"/>
    <row r="1520" s="2" customFormat="1" ht="15" x14ac:dyDescent="0.2"/>
    <row r="1521" s="2" customFormat="1" ht="15" x14ac:dyDescent="0.2"/>
    <row r="1522" s="2" customFormat="1" ht="15" x14ac:dyDescent="0.2"/>
    <row r="1523" s="2" customFormat="1" ht="15" x14ac:dyDescent="0.2"/>
    <row r="1524" s="2" customFormat="1" ht="15" x14ac:dyDescent="0.2"/>
    <row r="1525" s="2" customFormat="1" ht="15" x14ac:dyDescent="0.2"/>
    <row r="1526" s="2" customFormat="1" ht="15" x14ac:dyDescent="0.2"/>
    <row r="1527" s="2" customFormat="1" ht="15" x14ac:dyDescent="0.2"/>
    <row r="1528" s="2" customFormat="1" ht="15" x14ac:dyDescent="0.2"/>
    <row r="1529" s="2" customFormat="1" ht="15" x14ac:dyDescent="0.2"/>
    <row r="1530" s="2" customFormat="1" ht="15" x14ac:dyDescent="0.2"/>
    <row r="1531" s="2" customFormat="1" ht="15" x14ac:dyDescent="0.2"/>
    <row r="1532" s="2" customFormat="1" ht="15" x14ac:dyDescent="0.2"/>
    <row r="1533" s="2" customFormat="1" ht="15" x14ac:dyDescent="0.2"/>
    <row r="1534" s="2" customFormat="1" ht="15" x14ac:dyDescent="0.2"/>
    <row r="1535" s="2" customFormat="1" ht="15" x14ac:dyDescent="0.2"/>
    <row r="1536" s="2" customFormat="1" ht="15" x14ac:dyDescent="0.2"/>
    <row r="1537" s="2" customFormat="1" ht="15" x14ac:dyDescent="0.2"/>
    <row r="1538" s="2" customFormat="1" ht="15" x14ac:dyDescent="0.2"/>
    <row r="1539" s="2" customFormat="1" ht="15" x14ac:dyDescent="0.2"/>
    <row r="1540" s="2" customFormat="1" ht="15" x14ac:dyDescent="0.2"/>
    <row r="1541" s="2" customFormat="1" ht="15" x14ac:dyDescent="0.2"/>
    <row r="1542" s="2" customFormat="1" ht="15" x14ac:dyDescent="0.2"/>
    <row r="1543" s="2" customFormat="1" ht="15" x14ac:dyDescent="0.2"/>
    <row r="1544" s="2" customFormat="1" ht="15" x14ac:dyDescent="0.2"/>
    <row r="1545" s="2" customFormat="1" ht="15" x14ac:dyDescent="0.2"/>
    <row r="1546" s="2" customFormat="1" ht="15" x14ac:dyDescent="0.2"/>
    <row r="1547" s="2" customFormat="1" ht="15" x14ac:dyDescent="0.2"/>
    <row r="1548" s="2" customFormat="1" ht="15" x14ac:dyDescent="0.2"/>
    <row r="1549" s="2" customFormat="1" ht="15" x14ac:dyDescent="0.2"/>
    <row r="1550" s="2" customFormat="1" ht="15" x14ac:dyDescent="0.2"/>
    <row r="1551" s="2" customFormat="1" ht="15" x14ac:dyDescent="0.2"/>
    <row r="1552" s="2" customFormat="1" ht="15" x14ac:dyDescent="0.2"/>
    <row r="1553" s="2" customFormat="1" ht="15" x14ac:dyDescent="0.2"/>
    <row r="1554" s="2" customFormat="1" ht="15" x14ac:dyDescent="0.2"/>
    <row r="1555" s="2" customFormat="1" ht="15" x14ac:dyDescent="0.2"/>
    <row r="1556" s="2" customFormat="1" ht="15" x14ac:dyDescent="0.2"/>
    <row r="1557" s="2" customFormat="1" ht="15" x14ac:dyDescent="0.2"/>
    <row r="1558" s="2" customFormat="1" ht="15" x14ac:dyDescent="0.2"/>
    <row r="1559" s="2" customFormat="1" ht="15" x14ac:dyDescent="0.2"/>
    <row r="1560" s="2" customFormat="1" ht="15" x14ac:dyDescent="0.2"/>
    <row r="1561" s="2" customFormat="1" ht="15" x14ac:dyDescent="0.2"/>
    <row r="1562" s="2" customFormat="1" ht="15" x14ac:dyDescent="0.2"/>
    <row r="1563" s="2" customFormat="1" ht="15" x14ac:dyDescent="0.2"/>
    <row r="1564" s="2" customFormat="1" ht="15" x14ac:dyDescent="0.2"/>
    <row r="1565" s="2" customFormat="1" ht="15" x14ac:dyDescent="0.2"/>
    <row r="1566" s="2" customFormat="1" ht="15" x14ac:dyDescent="0.2"/>
    <row r="1567" s="2" customFormat="1" ht="15" x14ac:dyDescent="0.2"/>
    <row r="1568" s="2" customFormat="1" ht="15" x14ac:dyDescent="0.2"/>
    <row r="1569" s="2" customFormat="1" ht="15" x14ac:dyDescent="0.2"/>
    <row r="1570" s="2" customFormat="1" ht="15" x14ac:dyDescent="0.2"/>
    <row r="1571" s="2" customFormat="1" ht="15" x14ac:dyDescent="0.2"/>
    <row r="1572" s="2" customFormat="1" ht="15" x14ac:dyDescent="0.2"/>
    <row r="1573" s="2" customFormat="1" ht="15" x14ac:dyDescent="0.2"/>
    <row r="1574" s="2" customFormat="1" ht="15" x14ac:dyDescent="0.2"/>
    <row r="1575" s="2" customFormat="1" ht="15" x14ac:dyDescent="0.2"/>
    <row r="1576" s="2" customFormat="1" ht="15" x14ac:dyDescent="0.2"/>
    <row r="1577" s="2" customFormat="1" ht="15" x14ac:dyDescent="0.2"/>
    <row r="1578" s="2" customFormat="1" ht="15" x14ac:dyDescent="0.2"/>
    <row r="1579" s="2" customFormat="1" ht="15" x14ac:dyDescent="0.2"/>
    <row r="1580" s="2" customFormat="1" ht="15" x14ac:dyDescent="0.2"/>
    <row r="1581" s="2" customFormat="1" ht="15" x14ac:dyDescent="0.2"/>
    <row r="1582" s="2" customFormat="1" ht="15" x14ac:dyDescent="0.2"/>
    <row r="1583" s="2" customFormat="1" ht="15" x14ac:dyDescent="0.2"/>
    <row r="1584" s="2" customFormat="1" ht="15" x14ac:dyDescent="0.2"/>
    <row r="1585" s="2" customFormat="1" ht="15" x14ac:dyDescent="0.2"/>
    <row r="1586" s="2" customFormat="1" ht="15" x14ac:dyDescent="0.2"/>
    <row r="1587" s="2" customFormat="1" ht="15" x14ac:dyDescent="0.2"/>
    <row r="1588" s="2" customFormat="1" ht="15" x14ac:dyDescent="0.2"/>
    <row r="1589" s="2" customFormat="1" ht="15" x14ac:dyDescent="0.2"/>
    <row r="1590" s="2" customFormat="1" ht="15" x14ac:dyDescent="0.2"/>
    <row r="1591" s="2" customFormat="1" ht="15" x14ac:dyDescent="0.2"/>
    <row r="1592" s="2" customFormat="1" ht="15" x14ac:dyDescent="0.2"/>
    <row r="1593" s="2" customFormat="1" ht="15" x14ac:dyDescent="0.2"/>
    <row r="1594" s="2" customFormat="1" ht="15" x14ac:dyDescent="0.2"/>
    <row r="1595" s="2" customFormat="1" ht="15" x14ac:dyDescent="0.2"/>
    <row r="1596" s="2" customFormat="1" ht="15" x14ac:dyDescent="0.2"/>
    <row r="1597" s="2" customFormat="1" ht="15" x14ac:dyDescent="0.2"/>
    <row r="1598" s="2" customFormat="1" ht="15" x14ac:dyDescent="0.2"/>
    <row r="1599" s="2" customFormat="1" ht="15" x14ac:dyDescent="0.2"/>
    <row r="1600" s="2" customFormat="1" ht="15" x14ac:dyDescent="0.2"/>
    <row r="1601" s="2" customFormat="1" ht="15" x14ac:dyDescent="0.2"/>
    <row r="1602" s="2" customFormat="1" ht="15" x14ac:dyDescent="0.2"/>
    <row r="1603" s="2" customFormat="1" ht="15" x14ac:dyDescent="0.2"/>
    <row r="1604" s="2" customFormat="1" ht="15" x14ac:dyDescent="0.2"/>
    <row r="1605" s="2" customFormat="1" ht="15" x14ac:dyDescent="0.2"/>
    <row r="1606" s="2" customFormat="1" ht="15" x14ac:dyDescent="0.2"/>
    <row r="1607" s="2" customFormat="1" ht="15" x14ac:dyDescent="0.2"/>
    <row r="1608" s="2" customFormat="1" ht="15" x14ac:dyDescent="0.2"/>
    <row r="1609" s="2" customFormat="1" ht="15" x14ac:dyDescent="0.2"/>
    <row r="1610" s="2" customFormat="1" ht="15" x14ac:dyDescent="0.2"/>
    <row r="1611" s="2" customFormat="1" ht="15" x14ac:dyDescent="0.2"/>
    <row r="1612" s="2" customFormat="1" ht="15" x14ac:dyDescent="0.2"/>
    <row r="1613" s="2" customFormat="1" ht="15" x14ac:dyDescent="0.2"/>
    <row r="1614" s="2" customFormat="1" ht="15" x14ac:dyDescent="0.2"/>
    <row r="1615" s="2" customFormat="1" ht="15" x14ac:dyDescent="0.2"/>
    <row r="1616" s="2" customFormat="1" ht="15" x14ac:dyDescent="0.2"/>
    <row r="1617" s="2" customFormat="1" ht="15" x14ac:dyDescent="0.2"/>
    <row r="1618" s="2" customFormat="1" ht="15" x14ac:dyDescent="0.2"/>
    <row r="1619" s="2" customFormat="1" ht="15" x14ac:dyDescent="0.2"/>
    <row r="1620" s="2" customFormat="1" ht="15" x14ac:dyDescent="0.2"/>
    <row r="1621" s="2" customFormat="1" ht="15" x14ac:dyDescent="0.2"/>
    <row r="1622" s="2" customFormat="1" ht="15" x14ac:dyDescent="0.2"/>
    <row r="1623" s="2" customFormat="1" ht="15" x14ac:dyDescent="0.2"/>
    <row r="1624" s="2" customFormat="1" ht="15" x14ac:dyDescent="0.2"/>
    <row r="1625" s="2" customFormat="1" ht="15" x14ac:dyDescent="0.2"/>
    <row r="1626" s="2" customFormat="1" ht="15" x14ac:dyDescent="0.2"/>
    <row r="1627" s="2" customFormat="1" ht="15" x14ac:dyDescent="0.2"/>
    <row r="1628" s="2" customFormat="1" ht="15" x14ac:dyDescent="0.2"/>
    <row r="1629" s="2" customFormat="1" ht="15" x14ac:dyDescent="0.2"/>
    <row r="1630" s="2" customFormat="1" ht="15" x14ac:dyDescent="0.2"/>
    <row r="1631" s="2" customFormat="1" ht="15" x14ac:dyDescent="0.2"/>
    <row r="1632" s="2" customFormat="1" ht="15" x14ac:dyDescent="0.2"/>
    <row r="1633" s="2" customFormat="1" ht="15" x14ac:dyDescent="0.2"/>
    <row r="1634" s="2" customFormat="1" ht="15" x14ac:dyDescent="0.2"/>
    <row r="1635" s="2" customFormat="1" ht="15" x14ac:dyDescent="0.2"/>
    <row r="1636" s="2" customFormat="1" ht="15" x14ac:dyDescent="0.2"/>
    <row r="1637" s="2" customFormat="1" ht="15" x14ac:dyDescent="0.2"/>
    <row r="1638" s="2" customFormat="1" ht="15" x14ac:dyDescent="0.2"/>
    <row r="1639" s="2" customFormat="1" ht="15" x14ac:dyDescent="0.2"/>
    <row r="1640" s="2" customFormat="1" ht="15" x14ac:dyDescent="0.2"/>
    <row r="1641" s="2" customFormat="1" ht="15" x14ac:dyDescent="0.2"/>
    <row r="1642" s="2" customFormat="1" ht="15" x14ac:dyDescent="0.2"/>
    <row r="1643" s="2" customFormat="1" ht="15" x14ac:dyDescent="0.2"/>
    <row r="1644" s="2" customFormat="1" ht="15" x14ac:dyDescent="0.2"/>
    <row r="1645" s="2" customFormat="1" ht="15" x14ac:dyDescent="0.2"/>
    <row r="1646" s="2" customFormat="1" ht="15" x14ac:dyDescent="0.2"/>
    <row r="1647" s="2" customFormat="1" ht="15" x14ac:dyDescent="0.2"/>
    <row r="1648" s="2" customFormat="1" ht="15" x14ac:dyDescent="0.2"/>
    <row r="1649" s="2" customFormat="1" ht="15" x14ac:dyDescent="0.2"/>
    <row r="1650" s="2" customFormat="1" ht="15" x14ac:dyDescent="0.2"/>
    <row r="1651" s="2" customFormat="1" ht="15" x14ac:dyDescent="0.2"/>
    <row r="1652" s="2" customFormat="1" ht="15" x14ac:dyDescent="0.2"/>
    <row r="1653" s="2" customFormat="1" ht="15" x14ac:dyDescent="0.2"/>
    <row r="1654" s="2" customFormat="1" ht="15" x14ac:dyDescent="0.2"/>
    <row r="1655" s="2" customFormat="1" ht="15" x14ac:dyDescent="0.2"/>
    <row r="1656" s="2" customFormat="1" ht="15" x14ac:dyDescent="0.2"/>
    <row r="1657" s="2" customFormat="1" ht="15" x14ac:dyDescent="0.2"/>
    <row r="1658" s="2" customFormat="1" ht="15" x14ac:dyDescent="0.2"/>
    <row r="1659" s="2" customFormat="1" ht="15" x14ac:dyDescent="0.2"/>
    <row r="1660" s="2" customFormat="1" ht="15" x14ac:dyDescent="0.2"/>
    <row r="1661" s="2" customFormat="1" ht="15" x14ac:dyDescent="0.2"/>
    <row r="1662" s="2" customFormat="1" ht="15" x14ac:dyDescent="0.2"/>
    <row r="1663" s="2" customFormat="1" ht="15" x14ac:dyDescent="0.2"/>
    <row r="1664" s="2" customFormat="1" ht="15" x14ac:dyDescent="0.2"/>
    <row r="1665" s="2" customFormat="1" ht="15" x14ac:dyDescent="0.2"/>
    <row r="1666" s="2" customFormat="1" ht="15" x14ac:dyDescent="0.2"/>
    <row r="1667" s="2" customFormat="1" ht="15" x14ac:dyDescent="0.2"/>
    <row r="1668" s="2" customFormat="1" ht="15" x14ac:dyDescent="0.2"/>
    <row r="1669" s="2" customFormat="1" ht="15" x14ac:dyDescent="0.2"/>
    <row r="1670" s="2" customFormat="1" ht="15" x14ac:dyDescent="0.2"/>
    <row r="1671" s="2" customFormat="1" ht="15" x14ac:dyDescent="0.2"/>
    <row r="1672" s="2" customFormat="1" ht="15" x14ac:dyDescent="0.2"/>
    <row r="1673" s="2" customFormat="1" ht="15" x14ac:dyDescent="0.2"/>
    <row r="1674" s="2" customFormat="1" ht="15" x14ac:dyDescent="0.2"/>
    <row r="1675" s="2" customFormat="1" ht="15" x14ac:dyDescent="0.2"/>
    <row r="1676" s="2" customFormat="1" ht="15" x14ac:dyDescent="0.2"/>
    <row r="1677" s="2" customFormat="1" ht="15" x14ac:dyDescent="0.2"/>
    <row r="1678" s="2" customFormat="1" ht="15" x14ac:dyDescent="0.2"/>
    <row r="1679" s="2" customFormat="1" ht="15" x14ac:dyDescent="0.2"/>
    <row r="1680" s="2" customFormat="1" ht="15" x14ac:dyDescent="0.2"/>
    <row r="1681" s="2" customFormat="1" ht="15" x14ac:dyDescent="0.2"/>
    <row r="1682" s="2" customFormat="1" ht="15" x14ac:dyDescent="0.2"/>
    <row r="1683" s="2" customFormat="1" ht="15" x14ac:dyDescent="0.2"/>
    <row r="1684" s="2" customFormat="1" ht="15" x14ac:dyDescent="0.2"/>
    <row r="1685" s="2" customFormat="1" ht="15" x14ac:dyDescent="0.2"/>
    <row r="1686" s="2" customFormat="1" ht="15" x14ac:dyDescent="0.2"/>
    <row r="1687" s="2" customFormat="1" ht="15" x14ac:dyDescent="0.2"/>
    <row r="1688" s="2" customFormat="1" ht="15" x14ac:dyDescent="0.2"/>
    <row r="1689" s="2" customFormat="1" ht="15" x14ac:dyDescent="0.2"/>
    <row r="1690" s="2" customFormat="1" ht="15" x14ac:dyDescent="0.2"/>
    <row r="1691" s="2" customFormat="1" ht="15" x14ac:dyDescent="0.2"/>
    <row r="1692" s="2" customFormat="1" ht="15" x14ac:dyDescent="0.2"/>
    <row r="1693" s="2" customFormat="1" ht="15" x14ac:dyDescent="0.2"/>
    <row r="1694" s="2" customFormat="1" ht="15" x14ac:dyDescent="0.2"/>
    <row r="1695" s="2" customFormat="1" ht="15" x14ac:dyDescent="0.2"/>
    <row r="1696" s="2" customFormat="1" ht="15" x14ac:dyDescent="0.2"/>
    <row r="1697" s="2" customFormat="1" ht="15" x14ac:dyDescent="0.2"/>
    <row r="1698" s="2" customFormat="1" ht="15" x14ac:dyDescent="0.2"/>
    <row r="1699" s="2" customFormat="1" ht="15" x14ac:dyDescent="0.2"/>
    <row r="1700" s="2" customFormat="1" ht="15" x14ac:dyDescent="0.2"/>
    <row r="1701" s="2" customFormat="1" ht="15" x14ac:dyDescent="0.2"/>
    <row r="1702" s="2" customFormat="1" ht="15" x14ac:dyDescent="0.2"/>
    <row r="1703" s="2" customFormat="1" ht="15" x14ac:dyDescent="0.2"/>
    <row r="1704" s="2" customFormat="1" ht="15" x14ac:dyDescent="0.2"/>
    <row r="1705" s="2" customFormat="1" ht="15" x14ac:dyDescent="0.2"/>
    <row r="1706" s="2" customFormat="1" ht="15" x14ac:dyDescent="0.2"/>
    <row r="1707" s="2" customFormat="1" ht="15" x14ac:dyDescent="0.2"/>
    <row r="1708" s="2" customFormat="1" ht="15" x14ac:dyDescent="0.2"/>
    <row r="1709" s="2" customFormat="1" ht="15" x14ac:dyDescent="0.2"/>
    <row r="1710" s="2" customFormat="1" ht="15" x14ac:dyDescent="0.2"/>
    <row r="1711" s="2" customFormat="1" ht="15" x14ac:dyDescent="0.2"/>
    <row r="1712" s="2" customFormat="1" ht="15" x14ac:dyDescent="0.2"/>
    <row r="1713" s="2" customFormat="1" ht="15" x14ac:dyDescent="0.2"/>
    <row r="1714" s="2" customFormat="1" ht="15" x14ac:dyDescent="0.2"/>
    <row r="1715" s="2" customFormat="1" ht="15" x14ac:dyDescent="0.2"/>
    <row r="1716" s="2" customFormat="1" ht="15" x14ac:dyDescent="0.2"/>
    <row r="1717" s="2" customFormat="1" ht="15" x14ac:dyDescent="0.2"/>
    <row r="1718" s="2" customFormat="1" ht="15" x14ac:dyDescent="0.2"/>
    <row r="1719" s="2" customFormat="1" ht="15" x14ac:dyDescent="0.2"/>
    <row r="1720" s="2" customFormat="1" ht="15" x14ac:dyDescent="0.2"/>
    <row r="1721" s="2" customFormat="1" ht="15" x14ac:dyDescent="0.2"/>
    <row r="1722" s="2" customFormat="1" ht="15" x14ac:dyDescent="0.2"/>
    <row r="1723" s="2" customFormat="1" ht="15" x14ac:dyDescent="0.2"/>
    <row r="1724" s="2" customFormat="1" ht="15" x14ac:dyDescent="0.2"/>
    <row r="1725" s="2" customFormat="1" ht="15" x14ac:dyDescent="0.2"/>
    <row r="1726" s="2" customFormat="1" ht="15" x14ac:dyDescent="0.2"/>
    <row r="1727" s="2" customFormat="1" ht="15" x14ac:dyDescent="0.2"/>
    <row r="1728" s="2" customFormat="1" ht="15" x14ac:dyDescent="0.2"/>
    <row r="1729" s="2" customFormat="1" ht="15" x14ac:dyDescent="0.2"/>
    <row r="1730" s="2" customFormat="1" ht="15" x14ac:dyDescent="0.2"/>
    <row r="1731" s="2" customFormat="1" ht="15" x14ac:dyDescent="0.2"/>
    <row r="1732" s="2" customFormat="1" ht="15" x14ac:dyDescent="0.2"/>
    <row r="1733" s="2" customFormat="1" ht="15" x14ac:dyDescent="0.2"/>
    <row r="1734" s="2" customFormat="1" ht="15" x14ac:dyDescent="0.2"/>
    <row r="1735" s="2" customFormat="1" ht="15" x14ac:dyDescent="0.2"/>
    <row r="1736" s="2" customFormat="1" ht="15" x14ac:dyDescent="0.2"/>
    <row r="1737" s="2" customFormat="1" ht="15" x14ac:dyDescent="0.2"/>
    <row r="1738" s="2" customFormat="1" ht="15" x14ac:dyDescent="0.2"/>
    <row r="1739" s="2" customFormat="1" ht="15" x14ac:dyDescent="0.2"/>
    <row r="1740" s="2" customFormat="1" ht="15" x14ac:dyDescent="0.2"/>
    <row r="1741" s="2" customFormat="1" ht="15" x14ac:dyDescent="0.2"/>
    <row r="1742" s="2" customFormat="1" ht="15" x14ac:dyDescent="0.2"/>
    <row r="1743" s="2" customFormat="1" ht="15" x14ac:dyDescent="0.2"/>
    <row r="1744" s="2" customFormat="1" ht="15" x14ac:dyDescent="0.2"/>
    <row r="1745" s="2" customFormat="1" ht="15" x14ac:dyDescent="0.2"/>
    <row r="1746" s="2" customFormat="1" ht="15" x14ac:dyDescent="0.2"/>
    <row r="1747" s="2" customFormat="1" ht="15" x14ac:dyDescent="0.2"/>
    <row r="1748" s="2" customFormat="1" ht="15" x14ac:dyDescent="0.2"/>
    <row r="1749" s="2" customFormat="1" ht="15" x14ac:dyDescent="0.2"/>
    <row r="1750" s="2" customFormat="1" ht="15" x14ac:dyDescent="0.2"/>
    <row r="1751" s="2" customFormat="1" ht="15" x14ac:dyDescent="0.2"/>
    <row r="1752" s="2" customFormat="1" ht="15" x14ac:dyDescent="0.2"/>
    <row r="1753" s="2" customFormat="1" ht="15" x14ac:dyDescent="0.2"/>
    <row r="1754" s="2" customFormat="1" ht="15" x14ac:dyDescent="0.2"/>
    <row r="1755" s="2" customFormat="1" ht="15" x14ac:dyDescent="0.2"/>
    <row r="1756" s="2" customFormat="1" ht="15" x14ac:dyDescent="0.2"/>
    <row r="1757" s="2" customFormat="1" ht="15" x14ac:dyDescent="0.2"/>
    <row r="1758" s="2" customFormat="1" ht="15" x14ac:dyDescent="0.2"/>
    <row r="1759" s="2" customFormat="1" ht="15" x14ac:dyDescent="0.2"/>
    <row r="1760" s="2" customFormat="1" ht="15" x14ac:dyDescent="0.2"/>
    <row r="1761" s="2" customFormat="1" ht="15" x14ac:dyDescent="0.2"/>
    <row r="1762" s="2" customFormat="1" ht="15" x14ac:dyDescent="0.2"/>
    <row r="1763" s="2" customFormat="1" ht="15" x14ac:dyDescent="0.2"/>
    <row r="1764" s="2" customFormat="1" ht="15" x14ac:dyDescent="0.2"/>
    <row r="1765" s="2" customFormat="1" ht="15" x14ac:dyDescent="0.2"/>
    <row r="1766" s="2" customFormat="1" ht="15" x14ac:dyDescent="0.2"/>
    <row r="1767" s="2" customFormat="1" ht="15" x14ac:dyDescent="0.2"/>
    <row r="1768" s="2" customFormat="1" ht="15" x14ac:dyDescent="0.2"/>
    <row r="1769" s="2" customFormat="1" ht="15" x14ac:dyDescent="0.2"/>
    <row r="1770" s="2" customFormat="1" ht="15" x14ac:dyDescent="0.2"/>
    <row r="1771" s="2" customFormat="1" ht="15" x14ac:dyDescent="0.2"/>
    <row r="1772" s="2" customFormat="1" ht="15" x14ac:dyDescent="0.2"/>
    <row r="1773" s="2" customFormat="1" ht="15" x14ac:dyDescent="0.2"/>
    <row r="1774" s="2" customFormat="1" ht="15" x14ac:dyDescent="0.2"/>
    <row r="1775" s="2" customFormat="1" ht="15" x14ac:dyDescent="0.2"/>
    <row r="1776" s="2" customFormat="1" ht="15" x14ac:dyDescent="0.2"/>
    <row r="1777" s="2" customFormat="1" ht="15" x14ac:dyDescent="0.2"/>
    <row r="1778" s="2" customFormat="1" ht="15" x14ac:dyDescent="0.2"/>
    <row r="1779" s="2" customFormat="1" ht="15" x14ac:dyDescent="0.2"/>
    <row r="1780" s="2" customFormat="1" ht="15" x14ac:dyDescent="0.2"/>
    <row r="1781" s="2" customFormat="1" ht="15" x14ac:dyDescent="0.2"/>
    <row r="1782" s="2" customFormat="1" ht="15" x14ac:dyDescent="0.2"/>
    <row r="1783" s="2" customFormat="1" ht="15" x14ac:dyDescent="0.2"/>
    <row r="1784" s="2" customFormat="1" ht="15" x14ac:dyDescent="0.2"/>
    <row r="1785" s="2" customFormat="1" ht="15" x14ac:dyDescent="0.2"/>
    <row r="1786" s="2" customFormat="1" ht="15" x14ac:dyDescent="0.2"/>
    <row r="1787" s="2" customFormat="1" ht="15" x14ac:dyDescent="0.2"/>
    <row r="1788" s="2" customFormat="1" ht="15" x14ac:dyDescent="0.2"/>
    <row r="1789" s="2" customFormat="1" ht="15" x14ac:dyDescent="0.2"/>
    <row r="1790" s="2" customFormat="1" ht="15" x14ac:dyDescent="0.2"/>
    <row r="1791" s="2" customFormat="1" ht="15" x14ac:dyDescent="0.2"/>
    <row r="1792" s="2" customFormat="1" ht="15" x14ac:dyDescent="0.2"/>
    <row r="1793" s="2" customFormat="1" ht="15" x14ac:dyDescent="0.2"/>
    <row r="1794" s="2" customFormat="1" ht="15" x14ac:dyDescent="0.2"/>
    <row r="1795" s="2" customFormat="1" ht="15" x14ac:dyDescent="0.2"/>
    <row r="1796" s="2" customFormat="1" ht="15" x14ac:dyDescent="0.2"/>
    <row r="1797" s="2" customFormat="1" ht="15" x14ac:dyDescent="0.2"/>
    <row r="1798" s="2" customFormat="1" ht="15" x14ac:dyDescent="0.2"/>
    <row r="1799" s="2" customFormat="1" ht="15" x14ac:dyDescent="0.2"/>
    <row r="1800" s="2" customFormat="1" ht="15" x14ac:dyDescent="0.2"/>
    <row r="1801" s="2" customFormat="1" ht="15" x14ac:dyDescent="0.2"/>
    <row r="1802" s="2" customFormat="1" ht="15" x14ac:dyDescent="0.2"/>
    <row r="1803" s="2" customFormat="1" ht="15" x14ac:dyDescent="0.2"/>
    <row r="1804" s="2" customFormat="1" ht="15" x14ac:dyDescent="0.2"/>
    <row r="1805" s="2" customFormat="1" ht="15" x14ac:dyDescent="0.2"/>
    <row r="1806" s="2" customFormat="1" ht="15" x14ac:dyDescent="0.2"/>
    <row r="1807" s="2" customFormat="1" ht="15" x14ac:dyDescent="0.2"/>
    <row r="1808" s="2" customFormat="1" ht="15" x14ac:dyDescent="0.2"/>
    <row r="1809" s="2" customFormat="1" ht="15" x14ac:dyDescent="0.2"/>
    <row r="1810" s="2" customFormat="1" ht="15" x14ac:dyDescent="0.2"/>
    <row r="1811" s="2" customFormat="1" ht="15" x14ac:dyDescent="0.2"/>
    <row r="1812" s="2" customFormat="1" ht="15" x14ac:dyDescent="0.2"/>
    <row r="1813" s="2" customFormat="1" ht="15" x14ac:dyDescent="0.2"/>
    <row r="1814" s="2" customFormat="1" ht="15" x14ac:dyDescent="0.2"/>
    <row r="1815" s="2" customFormat="1" ht="15" x14ac:dyDescent="0.2"/>
    <row r="1816" s="2" customFormat="1" ht="15" x14ac:dyDescent="0.2"/>
    <row r="1817" s="2" customFormat="1" ht="15" x14ac:dyDescent="0.2"/>
    <row r="1818" s="2" customFormat="1" ht="15" x14ac:dyDescent="0.2"/>
    <row r="1819" s="2" customFormat="1" ht="15" x14ac:dyDescent="0.2"/>
    <row r="1820" s="2" customFormat="1" ht="15" x14ac:dyDescent="0.2"/>
    <row r="1821" s="2" customFormat="1" ht="15" x14ac:dyDescent="0.2"/>
    <row r="1822" s="2" customFormat="1" ht="15" x14ac:dyDescent="0.2"/>
    <row r="1823" s="2" customFormat="1" ht="15" x14ac:dyDescent="0.2"/>
    <row r="1824" s="2" customFormat="1" ht="15" x14ac:dyDescent="0.2"/>
    <row r="1825" s="2" customFormat="1" ht="15" x14ac:dyDescent="0.2"/>
    <row r="1826" s="2" customFormat="1" ht="15" x14ac:dyDescent="0.2"/>
    <row r="1827" s="2" customFormat="1" ht="15" x14ac:dyDescent="0.2"/>
    <row r="1828" s="2" customFormat="1" ht="15" x14ac:dyDescent="0.2"/>
    <row r="1829" s="2" customFormat="1" ht="15" x14ac:dyDescent="0.2"/>
    <row r="1830" s="2" customFormat="1" ht="15" x14ac:dyDescent="0.2"/>
    <row r="1831" s="2" customFormat="1" ht="15" x14ac:dyDescent="0.2"/>
    <row r="1832" s="2" customFormat="1" ht="15" x14ac:dyDescent="0.2"/>
    <row r="1833" s="2" customFormat="1" ht="15" x14ac:dyDescent="0.2"/>
    <row r="1834" s="2" customFormat="1" ht="15" x14ac:dyDescent="0.2"/>
    <row r="1835" s="2" customFormat="1" ht="15" x14ac:dyDescent="0.2"/>
    <row r="1836" s="2" customFormat="1" ht="15" x14ac:dyDescent="0.2"/>
    <row r="1837" s="2" customFormat="1" ht="15" x14ac:dyDescent="0.2"/>
    <row r="1838" s="2" customFormat="1" ht="15" x14ac:dyDescent="0.2"/>
    <row r="1839" s="2" customFormat="1" ht="15" x14ac:dyDescent="0.2"/>
    <row r="1840" s="2" customFormat="1" ht="15" x14ac:dyDescent="0.2"/>
    <row r="1841" s="2" customFormat="1" ht="15" x14ac:dyDescent="0.2"/>
    <row r="1842" s="2" customFormat="1" ht="15" x14ac:dyDescent="0.2"/>
    <row r="1843" s="2" customFormat="1" ht="15" x14ac:dyDescent="0.2"/>
    <row r="1844" s="2" customFormat="1" ht="15" x14ac:dyDescent="0.2"/>
    <row r="1845" s="2" customFormat="1" ht="15" x14ac:dyDescent="0.2"/>
    <row r="1846" s="2" customFormat="1" ht="15" x14ac:dyDescent="0.2"/>
    <row r="1847" s="2" customFormat="1" ht="15" x14ac:dyDescent="0.2"/>
    <row r="1848" s="2" customFormat="1" ht="15" x14ac:dyDescent="0.2"/>
    <row r="1849" s="2" customFormat="1" ht="15" x14ac:dyDescent="0.2"/>
    <row r="1850" s="2" customFormat="1" ht="15" x14ac:dyDescent="0.2"/>
    <row r="1851" s="2" customFormat="1" ht="15" x14ac:dyDescent="0.2"/>
    <row r="1852" s="2" customFormat="1" ht="15" x14ac:dyDescent="0.2"/>
    <row r="1853" s="2" customFormat="1" ht="15" x14ac:dyDescent="0.2"/>
    <row r="1854" s="2" customFormat="1" ht="15" x14ac:dyDescent="0.2"/>
    <row r="1855" s="2" customFormat="1" ht="15" x14ac:dyDescent="0.2"/>
    <row r="1856" s="2" customFormat="1" ht="15" x14ac:dyDescent="0.2"/>
    <row r="1857" s="2" customFormat="1" ht="15" x14ac:dyDescent="0.2"/>
    <row r="1858" s="2" customFormat="1" ht="15" x14ac:dyDescent="0.2"/>
    <row r="1859" s="2" customFormat="1" ht="15" x14ac:dyDescent="0.2"/>
    <row r="1860" s="2" customFormat="1" ht="15" x14ac:dyDescent="0.2"/>
    <row r="1861" s="2" customFormat="1" ht="15" x14ac:dyDescent="0.2"/>
    <row r="1862" s="2" customFormat="1" ht="15" x14ac:dyDescent="0.2"/>
    <row r="1863" s="2" customFormat="1" ht="15" x14ac:dyDescent="0.2"/>
    <row r="1864" s="2" customFormat="1" ht="15" x14ac:dyDescent="0.2"/>
    <row r="1865" s="2" customFormat="1" ht="15" x14ac:dyDescent="0.2"/>
    <row r="1866" s="2" customFormat="1" ht="15" x14ac:dyDescent="0.2"/>
    <row r="1867" s="2" customFormat="1" ht="15" x14ac:dyDescent="0.2"/>
    <row r="1868" s="2" customFormat="1" ht="15" x14ac:dyDescent="0.2"/>
    <row r="1869" s="2" customFormat="1" ht="15" x14ac:dyDescent="0.2"/>
    <row r="1870" s="2" customFormat="1" ht="15" x14ac:dyDescent="0.2"/>
    <row r="1871" s="2" customFormat="1" ht="15" x14ac:dyDescent="0.2"/>
    <row r="1872" s="2" customFormat="1" ht="15" x14ac:dyDescent="0.2"/>
    <row r="1873" s="2" customFormat="1" ht="15" x14ac:dyDescent="0.2"/>
    <row r="1874" s="2" customFormat="1" ht="15" x14ac:dyDescent="0.2"/>
    <row r="1875" s="2" customFormat="1" ht="15" x14ac:dyDescent="0.2"/>
    <row r="1876" s="2" customFormat="1" ht="15" x14ac:dyDescent="0.2"/>
    <row r="1877" s="2" customFormat="1" ht="15" x14ac:dyDescent="0.2"/>
    <row r="1878" s="2" customFormat="1" ht="15" x14ac:dyDescent="0.2"/>
    <row r="1879" s="2" customFormat="1" ht="15" x14ac:dyDescent="0.2"/>
    <row r="1880" s="2" customFormat="1" ht="15" x14ac:dyDescent="0.2"/>
    <row r="1881" s="2" customFormat="1" ht="15" x14ac:dyDescent="0.2"/>
    <row r="1882" s="2" customFormat="1" ht="15" x14ac:dyDescent="0.2"/>
    <row r="1883" s="2" customFormat="1" ht="15" x14ac:dyDescent="0.2"/>
    <row r="1884" s="2" customFormat="1" ht="15" x14ac:dyDescent="0.2"/>
    <row r="1885" s="2" customFormat="1" ht="15" x14ac:dyDescent="0.2"/>
    <row r="1886" s="2" customFormat="1" ht="15" x14ac:dyDescent="0.2"/>
    <row r="1887" s="2" customFormat="1" ht="15" x14ac:dyDescent="0.2"/>
    <row r="1888" s="2" customFormat="1" ht="15" x14ac:dyDescent="0.2"/>
    <row r="1889" s="2" customFormat="1" ht="15" x14ac:dyDescent="0.2"/>
    <row r="1890" s="2" customFormat="1" ht="15" x14ac:dyDescent="0.2"/>
    <row r="1891" s="2" customFormat="1" ht="15" x14ac:dyDescent="0.2"/>
    <row r="1892" s="2" customFormat="1" ht="15" x14ac:dyDescent="0.2"/>
    <row r="1893" s="2" customFormat="1" ht="15" x14ac:dyDescent="0.2"/>
    <row r="1894" s="2" customFormat="1" ht="15" x14ac:dyDescent="0.2"/>
    <row r="1895" s="2" customFormat="1" ht="15" x14ac:dyDescent="0.2"/>
    <row r="1896" s="2" customFormat="1" ht="15" x14ac:dyDescent="0.2"/>
    <row r="1897" s="2" customFormat="1" ht="15" x14ac:dyDescent="0.2"/>
    <row r="1898" s="2" customFormat="1" ht="15" x14ac:dyDescent="0.2"/>
    <row r="1899" s="2" customFormat="1" ht="15" x14ac:dyDescent="0.2"/>
    <row r="1900" s="2" customFormat="1" ht="15" x14ac:dyDescent="0.2"/>
    <row r="1901" s="2" customFormat="1" ht="15" x14ac:dyDescent="0.2"/>
    <row r="1902" s="2" customFormat="1" ht="15" x14ac:dyDescent="0.2"/>
    <row r="1903" s="2" customFormat="1" ht="15" x14ac:dyDescent="0.2"/>
    <row r="1904" s="2" customFormat="1" ht="15" x14ac:dyDescent="0.2"/>
    <row r="1905" s="2" customFormat="1" ht="15" x14ac:dyDescent="0.2"/>
    <row r="1906" s="2" customFormat="1" ht="15" x14ac:dyDescent="0.2"/>
    <row r="1907" s="2" customFormat="1" ht="15" x14ac:dyDescent="0.2"/>
    <row r="1908" s="2" customFormat="1" ht="15" x14ac:dyDescent="0.2"/>
    <row r="1909" s="2" customFormat="1" ht="15" x14ac:dyDescent="0.2"/>
    <row r="1910" s="2" customFormat="1" ht="15" x14ac:dyDescent="0.2"/>
    <row r="1911" s="2" customFormat="1" ht="15" x14ac:dyDescent="0.2"/>
    <row r="1912" s="2" customFormat="1" ht="15" x14ac:dyDescent="0.2"/>
    <row r="1913" s="2" customFormat="1" ht="15" x14ac:dyDescent="0.2"/>
    <row r="1914" s="2" customFormat="1" ht="15" x14ac:dyDescent="0.2"/>
    <row r="1915" s="2" customFormat="1" ht="15" x14ac:dyDescent="0.2"/>
    <row r="1916" s="2" customFormat="1" ht="15" x14ac:dyDescent="0.2"/>
    <row r="1917" s="2" customFormat="1" ht="15" x14ac:dyDescent="0.2"/>
  </sheetData>
  <mergeCells count="238">
    <mergeCell ref="B2:S2"/>
    <mergeCell ref="B3:S3"/>
    <mergeCell ref="B4:C4"/>
    <mergeCell ref="B9:E9"/>
    <mergeCell ref="J9:M9"/>
    <mergeCell ref="B18:E18"/>
    <mergeCell ref="J24:L24"/>
    <mergeCell ref="N24:P24"/>
    <mergeCell ref="J25:L25"/>
    <mergeCell ref="N25:P25"/>
    <mergeCell ref="J26:L26"/>
    <mergeCell ref="N26:P26"/>
    <mergeCell ref="J21:L21"/>
    <mergeCell ref="N21:P21"/>
    <mergeCell ref="J22:L22"/>
    <mergeCell ref="N22:P22"/>
    <mergeCell ref="J23:L23"/>
    <mergeCell ref="N23:P23"/>
    <mergeCell ref="J31:L31"/>
    <mergeCell ref="J32:L32"/>
    <mergeCell ref="B35:I36"/>
    <mergeCell ref="B42:C43"/>
    <mergeCell ref="D42:O42"/>
    <mergeCell ref="P42:P43"/>
    <mergeCell ref="J27:L27"/>
    <mergeCell ref="B28:C29"/>
    <mergeCell ref="D28:F28"/>
    <mergeCell ref="J28:L28"/>
    <mergeCell ref="J29:L29"/>
    <mergeCell ref="J30:L30"/>
    <mergeCell ref="B58:C59"/>
    <mergeCell ref="D58:O58"/>
    <mergeCell ref="P58:P59"/>
    <mergeCell ref="B74:G74"/>
    <mergeCell ref="B83:E84"/>
    <mergeCell ref="F83:G83"/>
    <mergeCell ref="H83:I83"/>
    <mergeCell ref="J83:K83"/>
    <mergeCell ref="L83:M83"/>
    <mergeCell ref="N83:O83"/>
    <mergeCell ref="D114:E114"/>
    <mergeCell ref="F114:G114"/>
    <mergeCell ref="H114:I114"/>
    <mergeCell ref="J114:K114"/>
    <mergeCell ref="L114:M114"/>
    <mergeCell ref="B115:C115"/>
    <mergeCell ref="B90:D91"/>
    <mergeCell ref="E90:Q90"/>
    <mergeCell ref="R90:R91"/>
    <mergeCell ref="B103:D104"/>
    <mergeCell ref="E103:P103"/>
    <mergeCell ref="Q103:Q104"/>
    <mergeCell ref="B119:D119"/>
    <mergeCell ref="H119:O119"/>
    <mergeCell ref="F124:J124"/>
    <mergeCell ref="B125:D125"/>
    <mergeCell ref="H125:K125"/>
    <mergeCell ref="B135:C137"/>
    <mergeCell ref="D135:G135"/>
    <mergeCell ref="H135:H137"/>
    <mergeCell ref="M135:N136"/>
    <mergeCell ref="D136:E136"/>
    <mergeCell ref="F136:G136"/>
    <mergeCell ref="M137:N137"/>
    <mergeCell ref="B145:B147"/>
    <mergeCell ref="C145:F145"/>
    <mergeCell ref="G145:N145"/>
    <mergeCell ref="O145:R145"/>
    <mergeCell ref="C146:D146"/>
    <mergeCell ref="E146:F146"/>
    <mergeCell ref="G146:H146"/>
    <mergeCell ref="I146:J146"/>
    <mergeCell ref="K146:L146"/>
    <mergeCell ref="M146:N146"/>
    <mergeCell ref="O146:P146"/>
    <mergeCell ref="Q146:R146"/>
    <mergeCell ref="B157:B159"/>
    <mergeCell ref="C157:J157"/>
    <mergeCell ref="K157:P157"/>
    <mergeCell ref="Q157:Q159"/>
    <mergeCell ref="C158:D158"/>
    <mergeCell ref="E158:F158"/>
    <mergeCell ref="B173:B175"/>
    <mergeCell ref="C173:N173"/>
    <mergeCell ref="G158:H158"/>
    <mergeCell ref="I158:J158"/>
    <mergeCell ref="K158:L158"/>
    <mergeCell ref="M158:N158"/>
    <mergeCell ref="O158:P158"/>
    <mergeCell ref="B165:B167"/>
    <mergeCell ref="C165:N165"/>
    <mergeCell ref="O165:O167"/>
    <mergeCell ref="C166:D166"/>
    <mergeCell ref="E166:F166"/>
    <mergeCell ref="O173:O175"/>
    <mergeCell ref="C174:D174"/>
    <mergeCell ref="E174:F174"/>
    <mergeCell ref="G174:H174"/>
    <mergeCell ref="I174:J174"/>
    <mergeCell ref="K174:L174"/>
    <mergeCell ref="M174:N174"/>
    <mergeCell ref="G166:H166"/>
    <mergeCell ref="I166:J166"/>
    <mergeCell ref="K166:L166"/>
    <mergeCell ref="M166:N166"/>
    <mergeCell ref="B188:D188"/>
    <mergeCell ref="B195:E195"/>
    <mergeCell ref="B206:C206"/>
    <mergeCell ref="K206:L208"/>
    <mergeCell ref="M206:N206"/>
    <mergeCell ref="O206:S206"/>
    <mergeCell ref="M207:M208"/>
    <mergeCell ref="N207:N208"/>
    <mergeCell ref="O207:O208"/>
    <mergeCell ref="P207:P208"/>
    <mergeCell ref="B218:F218"/>
    <mergeCell ref="B219:F219"/>
    <mergeCell ref="B220:F220"/>
    <mergeCell ref="B221:F221"/>
    <mergeCell ref="B222:F222"/>
    <mergeCell ref="B223:F223"/>
    <mergeCell ref="Q207:Q208"/>
    <mergeCell ref="R207:R208"/>
    <mergeCell ref="S207:S208"/>
    <mergeCell ref="K209:L209"/>
    <mergeCell ref="K210:L210"/>
    <mergeCell ref="B216:F217"/>
    <mergeCell ref="G216:L216"/>
    <mergeCell ref="B233:F233"/>
    <mergeCell ref="B234:F234"/>
    <mergeCell ref="B240:F241"/>
    <mergeCell ref="G240:J240"/>
    <mergeCell ref="B242:F242"/>
    <mergeCell ref="B243:F243"/>
    <mergeCell ref="B224:F224"/>
    <mergeCell ref="B225:F225"/>
    <mergeCell ref="B226:F226"/>
    <mergeCell ref="B227:F227"/>
    <mergeCell ref="B228:F228"/>
    <mergeCell ref="B232:F232"/>
    <mergeCell ref="B250:F250"/>
    <mergeCell ref="B251:F251"/>
    <mergeCell ref="B252:F252"/>
    <mergeCell ref="B255:N255"/>
    <mergeCell ref="B257:F257"/>
    <mergeCell ref="B258:F258"/>
    <mergeCell ref="B244:F244"/>
    <mergeCell ref="B245:F245"/>
    <mergeCell ref="B246:F246"/>
    <mergeCell ref="B247:F247"/>
    <mergeCell ref="B248:F248"/>
    <mergeCell ref="B249:F249"/>
    <mergeCell ref="B259:F259"/>
    <mergeCell ref="B263:D265"/>
    <mergeCell ref="E263:T263"/>
    <mergeCell ref="E264:F264"/>
    <mergeCell ref="G264:H264"/>
    <mergeCell ref="I264:J264"/>
    <mergeCell ref="K264:L264"/>
    <mergeCell ref="M264:N264"/>
    <mergeCell ref="O264:P264"/>
    <mergeCell ref="Q264:R264"/>
    <mergeCell ref="N271:O271"/>
    <mergeCell ref="B272:C272"/>
    <mergeCell ref="D272:E272"/>
    <mergeCell ref="F272:G272"/>
    <mergeCell ref="H272:I272"/>
    <mergeCell ref="J272:K272"/>
    <mergeCell ref="L272:M272"/>
    <mergeCell ref="N272:O272"/>
    <mergeCell ref="S264:T264"/>
    <mergeCell ref="B270:C271"/>
    <mergeCell ref="D270:I270"/>
    <mergeCell ref="J270:O270"/>
    <mergeCell ref="P270:Q271"/>
    <mergeCell ref="D271:E271"/>
    <mergeCell ref="F271:G271"/>
    <mergeCell ref="H271:I271"/>
    <mergeCell ref="J271:K271"/>
    <mergeCell ref="L271:M271"/>
    <mergeCell ref="P272:Q272"/>
    <mergeCell ref="B273:C273"/>
    <mergeCell ref="D273:E273"/>
    <mergeCell ref="F273:G273"/>
    <mergeCell ref="H273:I273"/>
    <mergeCell ref="J273:K273"/>
    <mergeCell ref="L273:M273"/>
    <mergeCell ref="N273:O273"/>
    <mergeCell ref="P273:Q273"/>
    <mergeCell ref="N274:O274"/>
    <mergeCell ref="P274:Q274"/>
    <mergeCell ref="B275:C275"/>
    <mergeCell ref="D275:E275"/>
    <mergeCell ref="F275:G275"/>
    <mergeCell ref="H275:I275"/>
    <mergeCell ref="J275:K275"/>
    <mergeCell ref="L275:M275"/>
    <mergeCell ref="N275:O275"/>
    <mergeCell ref="P275:Q275"/>
    <mergeCell ref="B274:C274"/>
    <mergeCell ref="D274:E274"/>
    <mergeCell ref="F274:G274"/>
    <mergeCell ref="H274:I274"/>
    <mergeCell ref="J274:K274"/>
    <mergeCell ref="L274:M274"/>
    <mergeCell ref="N276:O276"/>
    <mergeCell ref="P276:Q276"/>
    <mergeCell ref="B277:C277"/>
    <mergeCell ref="D277:E277"/>
    <mergeCell ref="F277:G277"/>
    <mergeCell ref="H277:I277"/>
    <mergeCell ref="J277:K277"/>
    <mergeCell ref="L277:M277"/>
    <mergeCell ref="N277:O277"/>
    <mergeCell ref="P277:Q277"/>
    <mergeCell ref="B276:C276"/>
    <mergeCell ref="D276:E276"/>
    <mergeCell ref="F276:G276"/>
    <mergeCell ref="H276:I276"/>
    <mergeCell ref="J276:K276"/>
    <mergeCell ref="L276:M276"/>
    <mergeCell ref="B291:E292"/>
    <mergeCell ref="F291:G291"/>
    <mergeCell ref="H291:I291"/>
    <mergeCell ref="J291:K291"/>
    <mergeCell ref="N278:O278"/>
    <mergeCell ref="P278:Q278"/>
    <mergeCell ref="B283:C284"/>
    <mergeCell ref="D283:E283"/>
    <mergeCell ref="F283:G283"/>
    <mergeCell ref="H283:I283"/>
    <mergeCell ref="J283:K283"/>
    <mergeCell ref="B278:C278"/>
    <mergeCell ref="D278:E278"/>
    <mergeCell ref="F278:G278"/>
    <mergeCell ref="H278:I278"/>
    <mergeCell ref="J278:K278"/>
    <mergeCell ref="L278:M278"/>
  </mergeCells>
  <conditionalFormatting sqref="P42:P43">
    <cfRule type="expression" dxfId="38" priority="39">
      <formula>$P$55&gt;0</formula>
    </cfRule>
  </conditionalFormatting>
  <conditionalFormatting sqref="P44:P54">
    <cfRule type="cellIs" dxfId="37" priority="38" operator="greaterThan">
      <formula>0</formula>
    </cfRule>
  </conditionalFormatting>
  <conditionalFormatting sqref="H45:N46 E54:N54 H51:N53 J50:N50 I44:N44">
    <cfRule type="cellIs" dxfId="36" priority="37" operator="equal">
      <formula>0</formula>
    </cfRule>
  </conditionalFormatting>
  <conditionalFormatting sqref="H77:I78">
    <cfRule type="cellIs" dxfId="35" priority="36" operator="equal">
      <formula>0</formula>
    </cfRule>
  </conditionalFormatting>
  <conditionalFormatting sqref="F85:G85">
    <cfRule type="cellIs" dxfId="34" priority="35" operator="equal">
      <formula>0</formula>
    </cfRule>
  </conditionalFormatting>
  <conditionalFormatting sqref="R90:R91">
    <cfRule type="expression" dxfId="33" priority="34">
      <formula>$R$99&gt;0</formula>
    </cfRule>
  </conditionalFormatting>
  <conditionalFormatting sqref="R92:R98">
    <cfRule type="cellIs" dxfId="32" priority="33" operator="greaterThan">
      <formula>0</formula>
    </cfRule>
  </conditionalFormatting>
  <conditionalFormatting sqref="B212">
    <cfRule type="cellIs" dxfId="31" priority="32" operator="greaterThan">
      <formula>0</formula>
    </cfRule>
  </conditionalFormatting>
  <conditionalFormatting sqref="F44">
    <cfRule type="cellIs" dxfId="30" priority="31" operator="equal">
      <formula>0</formula>
    </cfRule>
  </conditionalFormatting>
  <conditionalFormatting sqref="G44">
    <cfRule type="cellIs" dxfId="29" priority="30" operator="equal">
      <formula>0</formula>
    </cfRule>
  </conditionalFormatting>
  <conditionalFormatting sqref="F60">
    <cfRule type="cellIs" dxfId="28" priority="15" operator="equal">
      <formula>0</formula>
    </cfRule>
  </conditionalFormatting>
  <conditionalFormatting sqref="G45:N45">
    <cfRule type="cellIs" dxfId="27" priority="29" operator="equal">
      <formula>0</formula>
    </cfRule>
  </conditionalFormatting>
  <conditionalFormatting sqref="H46:N46">
    <cfRule type="cellIs" dxfId="26" priority="28" operator="equal">
      <formula>0</formula>
    </cfRule>
  </conditionalFormatting>
  <conditionalFormatting sqref="H48:N48">
    <cfRule type="cellIs" dxfId="25" priority="27" operator="equal">
      <formula>0</formula>
    </cfRule>
  </conditionalFormatting>
  <conditionalFormatting sqref="H47">
    <cfRule type="cellIs" dxfId="24" priority="26" operator="equal">
      <formula>0</formula>
    </cfRule>
  </conditionalFormatting>
  <conditionalFormatting sqref="I47">
    <cfRule type="cellIs" dxfId="23" priority="25" operator="equal">
      <formula>0</formula>
    </cfRule>
  </conditionalFormatting>
  <conditionalFormatting sqref="J47">
    <cfRule type="cellIs" dxfId="22" priority="24" operator="equal">
      <formula>0</formula>
    </cfRule>
  </conditionalFormatting>
  <conditionalFormatting sqref="K47">
    <cfRule type="cellIs" dxfId="21" priority="23" operator="equal">
      <formula>0</formula>
    </cfRule>
  </conditionalFormatting>
  <conditionalFormatting sqref="L47">
    <cfRule type="cellIs" dxfId="20" priority="22" operator="equal">
      <formula>0</formula>
    </cfRule>
  </conditionalFormatting>
  <conditionalFormatting sqref="M47">
    <cfRule type="cellIs" dxfId="19" priority="21" operator="equal">
      <formula>0</formula>
    </cfRule>
  </conditionalFormatting>
  <conditionalFormatting sqref="N47">
    <cfRule type="cellIs" dxfId="18" priority="20" operator="equal">
      <formula>0</formula>
    </cfRule>
  </conditionalFormatting>
  <conditionalFormatting sqref="H44:N44">
    <cfRule type="cellIs" dxfId="17" priority="19" operator="equal">
      <formula>0</formula>
    </cfRule>
  </conditionalFormatting>
  <conditionalFormatting sqref="P58:P59">
    <cfRule type="expression" dxfId="16" priority="18">
      <formula>$P$55&gt;0</formula>
    </cfRule>
  </conditionalFormatting>
  <conditionalFormatting sqref="P60:P70">
    <cfRule type="cellIs" dxfId="15" priority="17" operator="greaterThan">
      <formula>0</formula>
    </cfRule>
  </conditionalFormatting>
  <conditionalFormatting sqref="H61:N62 E70:N70 H67:N69 J66:N66 I60:N60">
    <cfRule type="cellIs" dxfId="14" priority="16" operator="equal">
      <formula>0</formula>
    </cfRule>
  </conditionalFormatting>
  <conditionalFormatting sqref="G60">
    <cfRule type="cellIs" dxfId="13" priority="14" operator="equal">
      <formula>0</formula>
    </cfRule>
  </conditionalFormatting>
  <conditionalFormatting sqref="G61:N61">
    <cfRule type="cellIs" dxfId="12" priority="13" operator="equal">
      <formula>0</formula>
    </cfRule>
  </conditionalFormatting>
  <conditionalFormatting sqref="H62:N62">
    <cfRule type="cellIs" dxfId="11" priority="12" operator="equal">
      <formula>0</formula>
    </cfRule>
  </conditionalFormatting>
  <conditionalFormatting sqref="H64:N64">
    <cfRule type="cellIs" dxfId="10" priority="11" operator="equal">
      <formula>0</formula>
    </cfRule>
  </conditionalFormatting>
  <conditionalFormatting sqref="H63">
    <cfRule type="cellIs" dxfId="9" priority="10" operator="equal">
      <formula>0</formula>
    </cfRule>
  </conditionalFormatting>
  <conditionalFormatting sqref="I63">
    <cfRule type="cellIs" dxfId="8" priority="9" operator="equal">
      <formula>0</formula>
    </cfRule>
  </conditionalFormatting>
  <conditionalFormatting sqref="J63">
    <cfRule type="cellIs" dxfId="7" priority="8" operator="equal">
      <formula>0</formula>
    </cfRule>
  </conditionalFormatting>
  <conditionalFormatting sqref="K63">
    <cfRule type="cellIs" dxfId="6" priority="7" operator="equal">
      <formula>0</formula>
    </cfRule>
  </conditionalFormatting>
  <conditionalFormatting sqref="L63">
    <cfRule type="cellIs" dxfId="5" priority="6" operator="equal">
      <formula>0</formula>
    </cfRule>
  </conditionalFormatting>
  <conditionalFormatting sqref="M63">
    <cfRule type="cellIs" dxfId="4" priority="5" operator="equal">
      <formula>0</formula>
    </cfRule>
  </conditionalFormatting>
  <conditionalFormatting sqref="N63">
    <cfRule type="cellIs" dxfId="3" priority="4" operator="equal">
      <formula>0</formula>
    </cfRule>
  </conditionalFormatting>
  <conditionalFormatting sqref="H60:N60">
    <cfRule type="cellIs" dxfId="2" priority="3" operator="equal">
      <formula>0</formula>
    </cfRule>
  </conditionalFormatting>
  <conditionalFormatting sqref="Q103:Q104">
    <cfRule type="expression" dxfId="1" priority="2">
      <formula>$R$99&gt;0</formula>
    </cfRule>
  </conditionalFormatting>
  <conditionalFormatting sqref="Q105:Q111">
    <cfRule type="cellIs" dxfId="0" priority="1" operator="greaterThan">
      <formula>0</formula>
    </cfRule>
  </conditionalFormatting>
  <pageMargins left="0" right="0" top="0" bottom="0" header="0.31496062992125984" footer="0.31496062992125984"/>
  <pageSetup paperSize="9" scale="8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Reporte1</vt:lpstr>
      <vt:lpstr>Reporte1!Títulos_a_imprimir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ADHEMIR REYNEL BELLIDO DELGADO</dc:creator>
  <cp:lastModifiedBy>ALEX ENRIQUE AYLLON AUQUI</cp:lastModifiedBy>
  <dcterms:created xsi:type="dcterms:W3CDTF">2019-06-21T20:39:04Z</dcterms:created>
  <dcterms:modified xsi:type="dcterms:W3CDTF">2019-07-23T22:07:34Z</dcterms:modified>
</cp:coreProperties>
</file>